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0" i="1"/>
  <c r="I80"/>
  <c r="H80"/>
  <c r="G80"/>
  <c r="F80"/>
  <c r="J70"/>
  <c r="I70"/>
  <c r="H70"/>
  <c r="G70"/>
  <c r="F70"/>
  <c r="L24"/>
  <c r="L195" l="1"/>
  <c r="L176"/>
  <c r="L157"/>
  <c r="L138"/>
  <c r="L119"/>
  <c r="L100"/>
  <c r="L81"/>
  <c r="L62"/>
  <c r="L4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B71"/>
  <c r="A71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6" l="1"/>
  <c r="G195"/>
  <c r="J195"/>
  <c r="I195"/>
  <c r="H195"/>
  <c r="I176"/>
  <c r="J176"/>
  <c r="H176"/>
  <c r="G176"/>
  <c r="J157"/>
  <c r="I157"/>
  <c r="H157"/>
  <c r="G157"/>
  <c r="I138"/>
  <c r="G138"/>
  <c r="J138"/>
  <c r="H138"/>
  <c r="J119"/>
  <c r="I119"/>
  <c r="H119"/>
  <c r="G119"/>
  <c r="J100"/>
  <c r="I100"/>
  <c r="H100"/>
  <c r="G100"/>
  <c r="F100"/>
  <c r="J81"/>
  <c r="F81"/>
  <c r="J62"/>
  <c r="I62"/>
  <c r="H62"/>
  <c r="F62"/>
  <c r="J43"/>
  <c r="I43"/>
  <c r="H43"/>
  <c r="G43"/>
  <c r="F43"/>
  <c r="I81"/>
  <c r="H81"/>
  <c r="G81"/>
  <c r="G62"/>
  <c r="F119"/>
  <c r="F138"/>
  <c r="F157"/>
  <c r="F176"/>
  <c r="F195"/>
  <c r="I24"/>
  <c r="F24"/>
  <c r="J24"/>
  <c r="H24"/>
  <c r="G24"/>
  <c r="J196" l="1"/>
  <c r="F196"/>
  <c r="I196"/>
  <c r="H196"/>
  <c r="G196"/>
</calcChain>
</file>

<file path=xl/sharedStrings.xml><?xml version="1.0" encoding="utf-8"?>
<sst xmlns="http://schemas.openxmlformats.org/spreadsheetml/2006/main" count="364" uniqueCount="104">
  <si>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</si>
  <si>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</si>
  <si>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</si>
  <si>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</si>
  <si>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</si>
  <si>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</si>
  <si>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</si>
  <si>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</si>
  <si>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</si>
  <si>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</si>
  <si>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</si>
  <si>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</si>
  <si>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</si>
  <si>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</si>
  <si>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</si>
  <si>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</si>
  <si>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</si>
  <si>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</si>
  <si>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</si>
  <si>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</si>
  <si>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</si>
  <si>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</si>
  <si>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</si>
  <si>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</si>
  <si>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</si>
  <si>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</si>
  <si>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</si>
  <si>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</si>
  <si>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</si>
  <si>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</si>
  <si>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</si>
  <si>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</si>
  <si>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</si>
  <si>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</si>
  <si>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</si>
  <si>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</si>
  <si>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</si>
  <si>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</si>
  <si>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</si>
  <si>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</t>
  </si>
  <si>
    <t>бутерброд</t>
  </si>
  <si>
    <t>Чай с сахаром</t>
  </si>
  <si>
    <t>54-2гн-2020/2021</t>
  </si>
  <si>
    <t>Запеканка из творога с молоком сгущеным</t>
  </si>
  <si>
    <t>54-1т-2020/2021</t>
  </si>
  <si>
    <t>Батон</t>
  </si>
  <si>
    <t>ПР</t>
  </si>
  <si>
    <t>Яблоко</t>
  </si>
  <si>
    <t>338/2011.</t>
  </si>
  <si>
    <t>Биточек из курицы</t>
  </si>
  <si>
    <t>54-23м-2020/2021</t>
  </si>
  <si>
    <t>Макароны отварные</t>
  </si>
  <si>
    <t>54-1г-2020/2021</t>
  </si>
  <si>
    <t>соус</t>
  </si>
  <si>
    <t>Соус красный основной</t>
  </si>
  <si>
    <t>54-3соус-2020/2021</t>
  </si>
  <si>
    <t>Каша гречневая рассыпчатая</t>
  </si>
  <si>
    <t>54-4г-2020/2021</t>
  </si>
  <si>
    <t>Макароны отварные с сыром</t>
  </si>
  <si>
    <t>54-3г-2020/2021</t>
  </si>
  <si>
    <t>Яблоки</t>
  </si>
  <si>
    <t>268/2011.</t>
  </si>
  <si>
    <t>Рис отварной</t>
  </si>
  <si>
    <t>54-6г-2020/2021</t>
  </si>
  <si>
    <t>Жаркое по-домашнему</t>
  </si>
  <si>
    <t>259/2011.</t>
  </si>
  <si>
    <t>Апельсин</t>
  </si>
  <si>
    <t>Каша вязкая молочная пшеничная</t>
  </si>
  <si>
    <t>54-13к-2020/2021</t>
  </si>
  <si>
    <t>Кондитерское изделие (печенье без крема)</t>
  </si>
  <si>
    <t>Каша вязкая молочная из риса</t>
  </si>
  <si>
    <t>174/2011</t>
  </si>
  <si>
    <t>Бутерброд с сыром</t>
  </si>
  <si>
    <t>3/2011.</t>
  </si>
  <si>
    <t>Суп картофельный с горохом</t>
  </si>
  <si>
    <t>54-8с-2020/2021</t>
  </si>
  <si>
    <t>Тефтели</t>
  </si>
  <si>
    <t>278/2011.</t>
  </si>
  <si>
    <t>Хлеб ржаной</t>
  </si>
  <si>
    <t>Борщ с капустой и картофелем</t>
  </si>
  <si>
    <t>54-2с-2020/2021</t>
  </si>
  <si>
    <t>Щи из свежей капусты с картофелем</t>
  </si>
  <si>
    <t>88/2011.</t>
  </si>
  <si>
    <t>Птица тушеная в соусе</t>
  </si>
  <si>
    <t>290/2011.</t>
  </si>
  <si>
    <t>Рассольник ленинградский</t>
  </si>
  <si>
    <t>278/2011</t>
  </si>
  <si>
    <t>Картофельное пюре</t>
  </si>
  <si>
    <t>54-11г-2020/2021</t>
  </si>
  <si>
    <t>Котлеты</t>
  </si>
  <si>
    <t>Суп картофельный с макаронными изделиями</t>
  </si>
  <si>
    <t>54-7с-2020/2021</t>
  </si>
  <si>
    <t>88/2011</t>
  </si>
  <si>
    <t>54+3с-2020/2021</t>
  </si>
  <si>
    <t>МОУ " Средняя школа № 46"</t>
  </si>
  <si>
    <t>Биточек из курицы,макароны отварные,соус красный основной</t>
  </si>
  <si>
    <t>54-23м-2020/2021,54-1г-2020/2021,54-3соус-2020/2021</t>
  </si>
  <si>
    <t>Макароны отварные,соус красный основной</t>
  </si>
  <si>
    <t>54-1г-2020/2021,54-3соус-2020/2021</t>
  </si>
  <si>
    <t>Шницель из свинины,рис отварной,соус красный основной</t>
  </si>
  <si>
    <t>268/2011,54-6г-2020/2021,54-3соус-2020/2021</t>
  </si>
  <si>
    <t>КОРМАКОВА А.В.</t>
  </si>
  <si>
    <t>Котлеты,соус красный основной</t>
  </si>
  <si>
    <t>268/2011,54-3соус-2020/2021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</si>
</sst>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0" t="s">
        <v>94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7.399999999999999">
      <c r="A2" s="35" t="s">
        <v>6</v>
      </c>
      <c r="C2" s="2"/>
      <c r="G2" s="2" t="s">
        <v>18</v>
      </c>
      <c r="H2" s="62" t="s">
        <v>101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250</v>
      </c>
      <c r="G6" s="40">
        <v>10.38</v>
      </c>
      <c r="H6" s="40">
        <v>10.75</v>
      </c>
      <c r="I6" s="40">
        <v>46.87</v>
      </c>
      <c r="J6" s="40">
        <v>340</v>
      </c>
      <c r="K6" s="41" t="s">
        <v>68</v>
      </c>
      <c r="L6" s="52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3"/>
    </row>
    <row r="8" spans="1:12" ht="26.4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/>
      <c r="I8" s="43">
        <v>6.5</v>
      </c>
      <c r="J8" s="43">
        <v>26.8</v>
      </c>
      <c r="K8" s="44" t="s">
        <v>42</v>
      </c>
      <c r="L8" s="5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</row>
    <row r="11" spans="1:12" ht="14.4">
      <c r="A11" s="23"/>
      <c r="B11" s="15"/>
      <c r="C11" s="11"/>
      <c r="D11" s="6"/>
      <c r="E11" s="42" t="s">
        <v>69</v>
      </c>
      <c r="F11" s="43">
        <v>50</v>
      </c>
      <c r="G11" s="43">
        <v>6</v>
      </c>
      <c r="H11" s="43">
        <v>6.5</v>
      </c>
      <c r="I11" s="43">
        <v>22.5</v>
      </c>
      <c r="J11" s="43">
        <v>129.1</v>
      </c>
      <c r="K11" s="44"/>
      <c r="L11" s="5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16.579999999999998</v>
      </c>
      <c r="H13" s="19">
        <f t="shared" si="0"/>
        <v>17.25</v>
      </c>
      <c r="I13" s="19">
        <f t="shared" si="0"/>
        <v>75.87</v>
      </c>
      <c r="J13" s="19">
        <f t="shared" si="0"/>
        <v>495.9</v>
      </c>
      <c r="K13" s="25"/>
      <c r="L13" s="54">
        <v>95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3"/>
    </row>
    <row r="15" spans="1:12" ht="26.4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4.18</v>
      </c>
      <c r="H15" s="43">
        <v>8.0150000000000006</v>
      </c>
      <c r="I15" s="43">
        <v>10.94</v>
      </c>
      <c r="J15" s="43">
        <v>83.6</v>
      </c>
      <c r="K15" s="44" t="s">
        <v>75</v>
      </c>
      <c r="L15" s="53"/>
    </row>
    <row r="16" spans="1:12" ht="14.4">
      <c r="A16" s="23"/>
      <c r="B16" s="15"/>
      <c r="C16" s="11"/>
      <c r="D16" s="7" t="s">
        <v>28</v>
      </c>
      <c r="E16" s="42" t="s">
        <v>76</v>
      </c>
      <c r="F16" s="43">
        <v>110</v>
      </c>
      <c r="G16" s="43">
        <v>13.17</v>
      </c>
      <c r="H16" s="43">
        <v>10.61</v>
      </c>
      <c r="I16" s="43">
        <v>44.85</v>
      </c>
      <c r="J16" s="43">
        <v>348</v>
      </c>
      <c r="K16" s="44" t="s">
        <v>77</v>
      </c>
      <c r="L16" s="53"/>
    </row>
    <row r="17" spans="1:12" ht="26.4">
      <c r="A17" s="23"/>
      <c r="B17" s="15"/>
      <c r="C17" s="11"/>
      <c r="D17" s="7" t="s">
        <v>29</v>
      </c>
      <c r="E17" s="42" t="s">
        <v>62</v>
      </c>
      <c r="F17" s="43">
        <v>150</v>
      </c>
      <c r="G17" s="43">
        <v>3.6</v>
      </c>
      <c r="H17" s="43">
        <v>5.4</v>
      </c>
      <c r="I17" s="43">
        <v>36.4</v>
      </c>
      <c r="J17" s="43">
        <v>208.7</v>
      </c>
      <c r="K17" s="44" t="s">
        <v>63</v>
      </c>
      <c r="L17" s="53"/>
    </row>
    <row r="18" spans="1:12" ht="26.4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44" t="s">
        <v>42</v>
      </c>
      <c r="L18" s="5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3"/>
    </row>
    <row r="20" spans="1:12" ht="14.4">
      <c r="A20" s="23"/>
      <c r="B20" s="15"/>
      <c r="C20" s="11"/>
      <c r="D20" s="7" t="s">
        <v>32</v>
      </c>
      <c r="E20" s="42" t="s">
        <v>78</v>
      </c>
      <c r="F20" s="43">
        <v>40</v>
      </c>
      <c r="G20" s="43">
        <v>3.44</v>
      </c>
      <c r="H20" s="43">
        <v>0.52</v>
      </c>
      <c r="I20" s="43">
        <v>18.079999999999998</v>
      </c>
      <c r="J20" s="43">
        <v>91.2</v>
      </c>
      <c r="K20" s="44" t="s">
        <v>46</v>
      </c>
      <c r="L20" s="5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24.590000000000003</v>
      </c>
      <c r="H23" s="19">
        <f t="shared" si="1"/>
        <v>24.544999999999998</v>
      </c>
      <c r="I23" s="19">
        <f t="shared" si="1"/>
        <v>116.77</v>
      </c>
      <c r="J23" s="19">
        <f t="shared" si="1"/>
        <v>758.3</v>
      </c>
      <c r="K23" s="25"/>
      <c r="L23" s="54">
        <v>95</v>
      </c>
    </row>
    <row r="24" spans="1:12" ht="1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41.17</v>
      </c>
      <c r="H24" s="32">
        <f t="shared" si="2"/>
        <v>41.795000000000002</v>
      </c>
      <c r="I24" s="32">
        <f t="shared" si="2"/>
        <v>192.64</v>
      </c>
      <c r="J24" s="32">
        <f t="shared" si="2"/>
        <v>1254.1999999999998</v>
      </c>
      <c r="K24" s="32"/>
      <c r="L24" s="55">
        <f>L13+L23</f>
        <v>190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170</v>
      </c>
      <c r="G25" s="40">
        <v>13.65</v>
      </c>
      <c r="H25" s="40">
        <v>15.98</v>
      </c>
      <c r="I25" s="40">
        <v>42.63</v>
      </c>
      <c r="J25" s="40">
        <v>347.33</v>
      </c>
      <c r="K25" s="41" t="s">
        <v>44</v>
      </c>
      <c r="L25" s="52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26.4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/>
      <c r="I27" s="43">
        <v>6.5</v>
      </c>
      <c r="J27" s="43">
        <v>26.8</v>
      </c>
      <c r="K27" s="44" t="s">
        <v>42</v>
      </c>
      <c r="L27" s="53"/>
    </row>
    <row r="28" spans="1:12" ht="14.4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2.25</v>
      </c>
      <c r="H28" s="43">
        <v>0.87</v>
      </c>
      <c r="I28" s="43">
        <v>15.42</v>
      </c>
      <c r="J28" s="43">
        <v>78.599999999999994</v>
      </c>
      <c r="K28" s="44" t="s">
        <v>46</v>
      </c>
      <c r="L28" s="53"/>
    </row>
    <row r="29" spans="1:12" ht="14.4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48</v>
      </c>
      <c r="L29" s="5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16.5</v>
      </c>
      <c r="H32" s="19">
        <f t="shared" ref="H32" si="4">SUM(H25:H31)</f>
        <v>17.25</v>
      </c>
      <c r="I32" s="19">
        <f t="shared" ref="I32" si="5">SUM(I25:I31)</f>
        <v>74.349999999999994</v>
      </c>
      <c r="J32" s="19">
        <f t="shared" ref="J32" si="6">SUM(J25:J31)</f>
        <v>499.73</v>
      </c>
      <c r="K32" s="25"/>
      <c r="L32" s="54">
        <v>95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3"/>
    </row>
    <row r="34" spans="1:12" ht="26.4">
      <c r="A34" s="14"/>
      <c r="B34" s="15"/>
      <c r="C34" s="11"/>
      <c r="D34" s="7" t="s">
        <v>27</v>
      </c>
      <c r="E34" s="42" t="s">
        <v>79</v>
      </c>
      <c r="F34" s="43">
        <v>200</v>
      </c>
      <c r="G34" s="43">
        <v>1.54</v>
      </c>
      <c r="H34" s="43">
        <v>3.83</v>
      </c>
      <c r="I34" s="43">
        <v>9.85</v>
      </c>
      <c r="J34" s="43">
        <v>88.08</v>
      </c>
      <c r="K34" s="44" t="s">
        <v>80</v>
      </c>
      <c r="L34" s="53"/>
    </row>
    <row r="35" spans="1:12" ht="26.4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15.28</v>
      </c>
      <c r="H35" s="43">
        <v>13.96</v>
      </c>
      <c r="I35" s="43">
        <v>41.11</v>
      </c>
      <c r="J35" s="43">
        <v>302.52</v>
      </c>
      <c r="K35" s="44" t="s">
        <v>50</v>
      </c>
      <c r="L35" s="53"/>
    </row>
    <row r="36" spans="1:12" ht="26.4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5.3</v>
      </c>
      <c r="H36" s="43">
        <v>5.5</v>
      </c>
      <c r="I36" s="43">
        <v>28.7</v>
      </c>
      <c r="J36" s="43">
        <v>202</v>
      </c>
      <c r="K36" s="44" t="s">
        <v>52</v>
      </c>
      <c r="L36" s="53"/>
    </row>
    <row r="37" spans="1:12" ht="26.4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0.2</v>
      </c>
      <c r="H37" s="43"/>
      <c r="I37" s="43">
        <v>6.5</v>
      </c>
      <c r="J37" s="43">
        <v>26.8</v>
      </c>
      <c r="K37" s="44" t="s">
        <v>42</v>
      </c>
      <c r="L37" s="5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3"/>
    </row>
    <row r="39" spans="1:12" ht="14.4">
      <c r="A39" s="14"/>
      <c r="B39" s="15"/>
      <c r="C39" s="11"/>
      <c r="D39" s="7" t="s">
        <v>32</v>
      </c>
      <c r="E39" s="42" t="s">
        <v>78</v>
      </c>
      <c r="F39" s="43">
        <v>30</v>
      </c>
      <c r="G39" s="43">
        <v>2.38</v>
      </c>
      <c r="H39" s="43">
        <v>0.39</v>
      </c>
      <c r="I39" s="43">
        <v>13.56</v>
      </c>
      <c r="J39" s="43">
        <v>68.400000000000006</v>
      </c>
      <c r="K39" s="44" t="s">
        <v>46</v>
      </c>
      <c r="L39" s="53"/>
    </row>
    <row r="40" spans="1:12" ht="26.4">
      <c r="A40" s="14"/>
      <c r="B40" s="15"/>
      <c r="C40" s="11"/>
      <c r="D40" s="6" t="s">
        <v>53</v>
      </c>
      <c r="E40" s="42" t="s">
        <v>54</v>
      </c>
      <c r="F40" s="43">
        <v>30</v>
      </c>
      <c r="G40" s="43">
        <v>0.99</v>
      </c>
      <c r="H40" s="43">
        <v>0.81</v>
      </c>
      <c r="I40" s="43">
        <v>2.67</v>
      </c>
      <c r="J40" s="43">
        <v>21.93</v>
      </c>
      <c r="K40" s="44" t="s">
        <v>55</v>
      </c>
      <c r="L40" s="5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7">SUM(G33:G41)</f>
        <v>25.689999999999998</v>
      </c>
      <c r="H42" s="19">
        <f t="shared" ref="H42" si="8">SUM(H33:H41)</f>
        <v>24.49</v>
      </c>
      <c r="I42" s="19">
        <f t="shared" ref="I42" si="9">SUM(I33:I41)</f>
        <v>102.39</v>
      </c>
      <c r="J42" s="19">
        <f t="shared" ref="J42" si="10">SUM(J33:J41)</f>
        <v>709.72999999999979</v>
      </c>
      <c r="K42" s="25"/>
      <c r="L42" s="54">
        <v>95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1">G32+G42</f>
        <v>42.19</v>
      </c>
      <c r="H43" s="32">
        <f t="shared" ref="H43" si="12">H32+H42</f>
        <v>41.739999999999995</v>
      </c>
      <c r="I43" s="32">
        <f t="shared" ref="I43" si="13">I32+I42</f>
        <v>176.74</v>
      </c>
      <c r="J43" s="32">
        <f t="shared" ref="J43:L43" si="14">J32+J42</f>
        <v>1209.4599999999998</v>
      </c>
      <c r="K43" s="32"/>
      <c r="L43" s="55">
        <f t="shared" si="14"/>
        <v>190</v>
      </c>
    </row>
    <row r="44" spans="1:12" ht="79.2">
      <c r="A44" s="20">
        <v>1</v>
      </c>
      <c r="B44" s="21">
        <v>3</v>
      </c>
      <c r="C44" s="22" t="s">
        <v>20</v>
      </c>
      <c r="D44" s="5" t="s">
        <v>21</v>
      </c>
      <c r="E44" s="39" t="s">
        <v>95</v>
      </c>
      <c r="F44" s="40">
        <v>250</v>
      </c>
      <c r="G44" s="40">
        <v>15.23</v>
      </c>
      <c r="H44" s="40">
        <v>16.88</v>
      </c>
      <c r="I44" s="40">
        <v>50.99</v>
      </c>
      <c r="J44" s="40">
        <v>406.61</v>
      </c>
      <c r="K44" s="41" t="s">
        <v>96</v>
      </c>
      <c r="L44" s="52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3"/>
    </row>
    <row r="46" spans="1:12" ht="26.4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/>
      <c r="I46" s="43">
        <v>6.5</v>
      </c>
      <c r="J46" s="43">
        <v>26.8</v>
      </c>
      <c r="K46" s="44" t="s">
        <v>42</v>
      </c>
      <c r="L46" s="53"/>
    </row>
    <row r="47" spans="1:12" ht="14.4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3.75</v>
      </c>
      <c r="H47" s="43">
        <v>1.45</v>
      </c>
      <c r="I47" s="43">
        <v>25.7</v>
      </c>
      <c r="J47" s="43">
        <v>131</v>
      </c>
      <c r="K47" s="44" t="s">
        <v>46</v>
      </c>
      <c r="L47" s="5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3"/>
    </row>
    <row r="49" spans="1:12" ht="14.4">
      <c r="A49" s="23"/>
      <c r="B49" s="15"/>
      <c r="C49" s="11"/>
      <c r="D49" s="51"/>
      <c r="E49" s="42"/>
      <c r="F49" s="43"/>
      <c r="G49" s="43"/>
      <c r="H49" s="43"/>
      <c r="I49" s="43"/>
      <c r="J49" s="43"/>
      <c r="K49" s="44"/>
      <c r="L49" s="5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5">SUM(G44:G50)</f>
        <v>19.18</v>
      </c>
      <c r="H51" s="19">
        <f t="shared" ref="H51" si="16">SUM(H44:H50)</f>
        <v>18.329999999999998</v>
      </c>
      <c r="I51" s="19">
        <f t="shared" ref="I51" si="17">SUM(I44:I50)</f>
        <v>83.19</v>
      </c>
      <c r="J51" s="19">
        <f t="shared" ref="J51" si="18">SUM(J44:J50)</f>
        <v>564.41000000000008</v>
      </c>
      <c r="K51" s="25"/>
      <c r="L51" s="54">
        <v>95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3"/>
    </row>
    <row r="53" spans="1:12" ht="14.4">
      <c r="A53" s="23"/>
      <c r="B53" s="15"/>
      <c r="C53" s="11"/>
      <c r="D53" s="7" t="s">
        <v>27</v>
      </c>
      <c r="E53" s="42" t="s">
        <v>81</v>
      </c>
      <c r="F53" s="43">
        <v>200</v>
      </c>
      <c r="G53" s="43">
        <v>1.4119999999999999</v>
      </c>
      <c r="H53" s="43">
        <v>3.96</v>
      </c>
      <c r="I53" s="43">
        <v>6.3220000000000001</v>
      </c>
      <c r="J53" s="43">
        <v>71.8</v>
      </c>
      <c r="K53" s="44" t="s">
        <v>82</v>
      </c>
      <c r="L53" s="53"/>
    </row>
    <row r="54" spans="1:12" ht="14.4">
      <c r="A54" s="23"/>
      <c r="B54" s="15"/>
      <c r="C54" s="11"/>
      <c r="D54" s="7" t="s">
        <v>28</v>
      </c>
      <c r="E54" s="42" t="s">
        <v>83</v>
      </c>
      <c r="F54" s="43">
        <v>90</v>
      </c>
      <c r="G54" s="43">
        <v>10.74</v>
      </c>
      <c r="H54" s="43">
        <v>11.91</v>
      </c>
      <c r="I54" s="43">
        <v>23.15</v>
      </c>
      <c r="J54" s="43">
        <v>239.8</v>
      </c>
      <c r="K54" s="44" t="s">
        <v>84</v>
      </c>
      <c r="L54" s="53"/>
    </row>
    <row r="55" spans="1:12" ht="26.4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8.1999999999999993</v>
      </c>
      <c r="H55" s="43">
        <v>6.9</v>
      </c>
      <c r="I55" s="43">
        <v>35.9</v>
      </c>
      <c r="J55" s="43">
        <v>238.9</v>
      </c>
      <c r="K55" s="44" t="s">
        <v>57</v>
      </c>
      <c r="L55" s="53"/>
    </row>
    <row r="56" spans="1:12" ht="26.4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0.2</v>
      </c>
      <c r="H56" s="43"/>
      <c r="I56" s="43">
        <v>6.5</v>
      </c>
      <c r="J56" s="43">
        <v>26.8</v>
      </c>
      <c r="K56" s="44" t="s">
        <v>42</v>
      </c>
      <c r="L56" s="53"/>
    </row>
    <row r="57" spans="1:12" ht="14.4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2.25</v>
      </c>
      <c r="H57" s="43">
        <v>0.87</v>
      </c>
      <c r="I57" s="43">
        <v>15.42</v>
      </c>
      <c r="J57" s="43">
        <v>78.599999999999994</v>
      </c>
      <c r="K57" s="44" t="s">
        <v>46</v>
      </c>
      <c r="L57" s="53"/>
    </row>
    <row r="58" spans="1:12" ht="14.4">
      <c r="A58" s="23"/>
      <c r="B58" s="15"/>
      <c r="C58" s="11"/>
      <c r="D58" s="7" t="s">
        <v>32</v>
      </c>
      <c r="E58" s="42" t="s">
        <v>78</v>
      </c>
      <c r="F58" s="43">
        <v>30</v>
      </c>
      <c r="G58" s="43">
        <v>2.38</v>
      </c>
      <c r="H58" s="43">
        <v>0.39</v>
      </c>
      <c r="I58" s="43">
        <v>13.56</v>
      </c>
      <c r="J58" s="43">
        <v>68.400000000000006</v>
      </c>
      <c r="K58" s="44" t="s">
        <v>46</v>
      </c>
      <c r="L58" s="5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25.181999999999999</v>
      </c>
      <c r="H61" s="19">
        <f t="shared" ref="H61" si="20">SUM(H52:H60)</f>
        <v>24.030000000000005</v>
      </c>
      <c r="I61" s="19">
        <f t="shared" ref="I61" si="21">SUM(I52:I60)</f>
        <v>100.852</v>
      </c>
      <c r="J61" s="19">
        <f t="shared" ref="J61" si="22">SUM(J52:J60)</f>
        <v>724.3</v>
      </c>
      <c r="K61" s="25"/>
      <c r="L61" s="54">
        <v>95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3">G51+G61</f>
        <v>44.361999999999995</v>
      </c>
      <c r="H62" s="32">
        <f t="shared" ref="H62" si="24">H51+H61</f>
        <v>42.36</v>
      </c>
      <c r="I62" s="32">
        <f t="shared" ref="I62" si="25">I51+I61</f>
        <v>184.042</v>
      </c>
      <c r="J62" s="32">
        <f t="shared" ref="J62:L62" si="26">J51+J61</f>
        <v>1288.71</v>
      </c>
      <c r="K62" s="32"/>
      <c r="L62" s="55">
        <f t="shared" si="26"/>
        <v>190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175</v>
      </c>
      <c r="G63" s="40">
        <v>15.3</v>
      </c>
      <c r="H63" s="40">
        <v>17.5</v>
      </c>
      <c r="I63" s="40">
        <v>46.58</v>
      </c>
      <c r="J63" s="40">
        <v>383</v>
      </c>
      <c r="K63" s="41" t="s">
        <v>65</v>
      </c>
      <c r="L63" s="52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3"/>
    </row>
    <row r="65" spans="1:12" ht="26.4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/>
      <c r="I65" s="43">
        <v>6.5</v>
      </c>
      <c r="J65" s="43">
        <v>26.8</v>
      </c>
      <c r="K65" s="44" t="s">
        <v>42</v>
      </c>
      <c r="L65" s="53"/>
    </row>
    <row r="66" spans="1:12" ht="14.4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2.25</v>
      </c>
      <c r="H66" s="43">
        <v>0.87</v>
      </c>
      <c r="I66" s="43">
        <v>15.42</v>
      </c>
      <c r="J66" s="43">
        <v>78.599999999999994</v>
      </c>
      <c r="K66" s="44" t="s">
        <v>46</v>
      </c>
      <c r="L66" s="53"/>
    </row>
    <row r="67" spans="1:12" ht="14.4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5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5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:J70" si="27">SUM(G63:G69)</f>
        <v>18.649999999999999</v>
      </c>
      <c r="H70" s="19">
        <f t="shared" si="27"/>
        <v>18.57</v>
      </c>
      <c r="I70" s="19">
        <f t="shared" si="27"/>
        <v>76.599999999999994</v>
      </c>
      <c r="J70" s="19">
        <f t="shared" si="27"/>
        <v>531.4</v>
      </c>
      <c r="K70" s="25"/>
      <c r="L70" s="54">
        <v>95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3"/>
    </row>
    <row r="72" spans="1:12" ht="26.4">
      <c r="A72" s="23"/>
      <c r="B72" s="15"/>
      <c r="C72" s="11"/>
      <c r="D72" s="7" t="s">
        <v>27</v>
      </c>
      <c r="E72" s="42" t="s">
        <v>79</v>
      </c>
      <c r="F72" s="43">
        <v>200</v>
      </c>
      <c r="G72" s="43">
        <v>1.54</v>
      </c>
      <c r="H72" s="43">
        <v>3.83</v>
      </c>
      <c r="I72" s="43">
        <v>9.85</v>
      </c>
      <c r="J72" s="43">
        <v>88.08</v>
      </c>
      <c r="K72" s="44" t="s">
        <v>80</v>
      </c>
      <c r="L72" s="53"/>
    </row>
    <row r="73" spans="1:12" ht="39.6">
      <c r="A73" s="23"/>
      <c r="B73" s="15"/>
      <c r="C73" s="11"/>
      <c r="D73" s="7" t="s">
        <v>28</v>
      </c>
      <c r="E73" s="42" t="s">
        <v>102</v>
      </c>
      <c r="F73" s="43">
        <v>120</v>
      </c>
      <c r="G73" s="43">
        <v>14.112</v>
      </c>
      <c r="H73" s="43">
        <v>16.48</v>
      </c>
      <c r="I73" s="43">
        <v>41.95</v>
      </c>
      <c r="J73" s="43">
        <v>338.89</v>
      </c>
      <c r="K73" s="44" t="s">
        <v>103</v>
      </c>
      <c r="L73" s="53"/>
    </row>
    <row r="74" spans="1:12" ht="26.4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8.1999999999999993</v>
      </c>
      <c r="H74" s="43">
        <v>6.9</v>
      </c>
      <c r="I74" s="43">
        <v>35.9</v>
      </c>
      <c r="J74" s="43">
        <v>238.9</v>
      </c>
      <c r="K74" s="44" t="s">
        <v>57</v>
      </c>
      <c r="L74" s="53"/>
    </row>
    <row r="75" spans="1:12" ht="26.4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0.2</v>
      </c>
      <c r="H75" s="43"/>
      <c r="I75" s="43">
        <v>6.5</v>
      </c>
      <c r="J75" s="43">
        <v>26.8</v>
      </c>
      <c r="K75" s="44" t="s">
        <v>42</v>
      </c>
      <c r="L75" s="5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53"/>
    </row>
    <row r="77" spans="1:12" ht="14.4">
      <c r="A77" s="23"/>
      <c r="B77" s="15"/>
      <c r="C77" s="11"/>
      <c r="D77" s="7" t="s">
        <v>32</v>
      </c>
      <c r="E77" s="42" t="s">
        <v>78</v>
      </c>
      <c r="F77" s="43">
        <v>30</v>
      </c>
      <c r="G77" s="43">
        <v>2.38</v>
      </c>
      <c r="H77" s="43">
        <v>0.39</v>
      </c>
      <c r="I77" s="43">
        <v>13.56</v>
      </c>
      <c r="J77" s="43">
        <v>68.400000000000006</v>
      </c>
      <c r="K77" s="44" t="s">
        <v>46</v>
      </c>
      <c r="L77" s="5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:J80" si="28">SUM(G71:G79)</f>
        <v>26.431999999999999</v>
      </c>
      <c r="H80" s="19">
        <f t="shared" si="28"/>
        <v>27.6</v>
      </c>
      <c r="I80" s="19">
        <f t="shared" si="28"/>
        <v>107.76</v>
      </c>
      <c r="J80" s="19">
        <f t="shared" si="28"/>
        <v>761.06999999999994</v>
      </c>
      <c r="K80" s="25"/>
      <c r="L80" s="54">
        <v>95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1205</v>
      </c>
      <c r="G81" s="32">
        <f t="shared" ref="G81" si="29">G70+G80</f>
        <v>45.081999999999994</v>
      </c>
      <c r="H81" s="32">
        <f t="shared" ref="H81" si="30">H70+H80</f>
        <v>46.17</v>
      </c>
      <c r="I81" s="32">
        <f t="shared" ref="I81" si="31">I70+I80</f>
        <v>184.36</v>
      </c>
      <c r="J81" s="32">
        <f t="shared" ref="J81:L81" si="32">J70+J80</f>
        <v>1292.4699999999998</v>
      </c>
      <c r="K81" s="32"/>
      <c r="L81" s="55">
        <f t="shared" si="32"/>
        <v>190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13.55</v>
      </c>
      <c r="H82" s="40">
        <v>15.3</v>
      </c>
      <c r="I82" s="40">
        <v>46.13</v>
      </c>
      <c r="J82" s="40">
        <v>364.44</v>
      </c>
      <c r="K82" s="41" t="s">
        <v>59</v>
      </c>
      <c r="L82" s="52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3"/>
    </row>
    <row r="84" spans="1:12" ht="26.4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0.2</v>
      </c>
      <c r="H84" s="43"/>
      <c r="I84" s="43">
        <v>6.5</v>
      </c>
      <c r="J84" s="43">
        <v>26.8</v>
      </c>
      <c r="K84" s="44" t="s">
        <v>42</v>
      </c>
      <c r="L84" s="53"/>
    </row>
    <row r="85" spans="1:12" ht="14.4">
      <c r="A85" s="23"/>
      <c r="B85" s="15"/>
      <c r="C85" s="11"/>
      <c r="D85" s="7" t="s">
        <v>23</v>
      </c>
      <c r="E85" s="42" t="s">
        <v>45</v>
      </c>
      <c r="F85" s="43">
        <v>20</v>
      </c>
      <c r="G85" s="43">
        <v>1.5</v>
      </c>
      <c r="H85" s="43">
        <v>0.57999999999999996</v>
      </c>
      <c r="I85" s="43">
        <v>10.28</v>
      </c>
      <c r="J85" s="43">
        <v>52.4</v>
      </c>
      <c r="K85" s="44" t="s">
        <v>46</v>
      </c>
      <c r="L85" s="53"/>
    </row>
    <row r="86" spans="1:12" ht="14.4">
      <c r="A86" s="23"/>
      <c r="B86" s="15"/>
      <c r="C86" s="11"/>
      <c r="D86" s="7" t="s">
        <v>24</v>
      </c>
      <c r="E86" s="42" t="s">
        <v>60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5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33">SUM(G82:G88)</f>
        <v>15.65</v>
      </c>
      <c r="H89" s="19">
        <f t="shared" ref="H89" si="34">SUM(H82:H88)</f>
        <v>16.28</v>
      </c>
      <c r="I89" s="19">
        <f t="shared" ref="I89" si="35">SUM(I82:I88)</f>
        <v>72.710000000000008</v>
      </c>
      <c r="J89" s="19">
        <f t="shared" ref="J89" si="36">SUM(J82:J88)</f>
        <v>490.64</v>
      </c>
      <c r="K89" s="25"/>
      <c r="L89" s="54">
        <v>95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3"/>
    </row>
    <row r="91" spans="1:12" ht="26.4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1.54</v>
      </c>
      <c r="H91" s="43">
        <v>3.83</v>
      </c>
      <c r="I91" s="43">
        <v>9.85</v>
      </c>
      <c r="J91" s="43">
        <v>88.08</v>
      </c>
      <c r="K91" s="44" t="s">
        <v>80</v>
      </c>
      <c r="L91" s="53"/>
    </row>
    <row r="92" spans="1:12" ht="14.4">
      <c r="A92" s="23"/>
      <c r="B92" s="15"/>
      <c r="C92" s="11"/>
      <c r="D92" s="7" t="s">
        <v>28</v>
      </c>
      <c r="E92" s="42" t="s">
        <v>89</v>
      </c>
      <c r="F92" s="43">
        <v>90</v>
      </c>
      <c r="G92" s="43">
        <v>13.122</v>
      </c>
      <c r="H92" s="43">
        <v>15.67</v>
      </c>
      <c r="I92" s="43">
        <v>39.28</v>
      </c>
      <c r="J92" s="43">
        <v>316.95999999999998</v>
      </c>
      <c r="K92" s="44" t="s">
        <v>61</v>
      </c>
      <c r="L92" s="53"/>
    </row>
    <row r="93" spans="1:12" ht="52.8">
      <c r="A93" s="23"/>
      <c r="B93" s="15"/>
      <c r="C93" s="11"/>
      <c r="D93" s="7" t="s">
        <v>29</v>
      </c>
      <c r="E93" s="42" t="s">
        <v>97</v>
      </c>
      <c r="F93" s="43">
        <v>180</v>
      </c>
      <c r="G93" s="43">
        <v>6.29</v>
      </c>
      <c r="H93" s="43">
        <v>6.31</v>
      </c>
      <c r="I93" s="43">
        <v>31.37</v>
      </c>
      <c r="J93" s="43">
        <v>223.93</v>
      </c>
      <c r="K93" s="44" t="s">
        <v>98</v>
      </c>
      <c r="L93" s="53"/>
    </row>
    <row r="94" spans="1:12" ht="26.4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0.2</v>
      </c>
      <c r="H94" s="43"/>
      <c r="I94" s="43">
        <v>6.5</v>
      </c>
      <c r="J94" s="43">
        <v>26.8</v>
      </c>
      <c r="K94" s="44" t="s">
        <v>42</v>
      </c>
      <c r="L94" s="5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53"/>
    </row>
    <row r="96" spans="1:12" ht="14.4">
      <c r="A96" s="23"/>
      <c r="B96" s="15"/>
      <c r="C96" s="11"/>
      <c r="D96" s="7" t="s">
        <v>32</v>
      </c>
      <c r="E96" s="42" t="s">
        <v>78</v>
      </c>
      <c r="F96" s="43">
        <v>30</v>
      </c>
      <c r="G96" s="43">
        <v>2.38</v>
      </c>
      <c r="H96" s="43">
        <v>0.39</v>
      </c>
      <c r="I96" s="43">
        <v>13.56</v>
      </c>
      <c r="J96" s="43">
        <v>68.400000000000006</v>
      </c>
      <c r="K96" s="44" t="s">
        <v>46</v>
      </c>
      <c r="L96" s="5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37">SUM(G90:G98)</f>
        <v>23.531999999999996</v>
      </c>
      <c r="H99" s="19">
        <f t="shared" ref="H99" si="38">SUM(H90:H98)</f>
        <v>26.2</v>
      </c>
      <c r="I99" s="19">
        <f t="shared" ref="I99" si="39">SUM(I90:I98)</f>
        <v>100.56</v>
      </c>
      <c r="J99" s="19">
        <f t="shared" ref="J99" si="40">SUM(J90:J98)</f>
        <v>724.17</v>
      </c>
      <c r="K99" s="25"/>
      <c r="L99" s="54">
        <v>95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1220</v>
      </c>
      <c r="G100" s="32">
        <f t="shared" ref="G100" si="41">G89+G99</f>
        <v>39.181999999999995</v>
      </c>
      <c r="H100" s="32">
        <f t="shared" ref="H100" si="42">H89+H99</f>
        <v>42.480000000000004</v>
      </c>
      <c r="I100" s="32">
        <f t="shared" ref="I100" si="43">I89+I99</f>
        <v>173.27</v>
      </c>
      <c r="J100" s="32">
        <f t="shared" ref="J100:L100" si="44">J89+J99</f>
        <v>1214.81</v>
      </c>
      <c r="K100" s="32"/>
      <c r="L100" s="55">
        <f t="shared" si="44"/>
        <v>190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250</v>
      </c>
      <c r="G101" s="40">
        <v>11.2</v>
      </c>
      <c r="H101" s="40">
        <v>11.06</v>
      </c>
      <c r="I101" s="40">
        <v>42.19</v>
      </c>
      <c r="J101" s="40">
        <v>367.5</v>
      </c>
      <c r="K101" s="41" t="s">
        <v>71</v>
      </c>
      <c r="L101" s="52"/>
    </row>
    <row r="102" spans="1:12" ht="14.4">
      <c r="A102" s="23"/>
      <c r="B102" s="15"/>
      <c r="C102" s="11"/>
      <c r="D102" s="6" t="s">
        <v>40</v>
      </c>
      <c r="E102" s="42" t="s">
        <v>72</v>
      </c>
      <c r="F102" s="43">
        <v>60</v>
      </c>
      <c r="G102" s="43">
        <v>7.64</v>
      </c>
      <c r="H102" s="43">
        <v>7.76</v>
      </c>
      <c r="I102" s="43">
        <v>20.36</v>
      </c>
      <c r="J102" s="43">
        <v>177.6</v>
      </c>
      <c r="K102" s="44" t="s">
        <v>73</v>
      </c>
      <c r="L102" s="53"/>
    </row>
    <row r="103" spans="1:12" ht="26.4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/>
      <c r="I103" s="43">
        <v>6.5</v>
      </c>
      <c r="J103" s="43">
        <v>26.8</v>
      </c>
      <c r="K103" s="44" t="s">
        <v>42</v>
      </c>
      <c r="L103" s="5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5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45">SUM(G101:G107)</f>
        <v>19.04</v>
      </c>
      <c r="H108" s="19">
        <f t="shared" si="45"/>
        <v>18.82</v>
      </c>
      <c r="I108" s="19">
        <f t="shared" si="45"/>
        <v>69.05</v>
      </c>
      <c r="J108" s="19">
        <f t="shared" si="45"/>
        <v>571.9</v>
      </c>
      <c r="K108" s="25"/>
      <c r="L108" s="54">
        <v>95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3"/>
    </row>
    <row r="110" spans="1:12" ht="26.4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4.18</v>
      </c>
      <c r="H110" s="43">
        <v>8.0150000000000006</v>
      </c>
      <c r="I110" s="43">
        <v>10.94</v>
      </c>
      <c r="J110" s="43">
        <v>83.6</v>
      </c>
      <c r="K110" s="44" t="s">
        <v>75</v>
      </c>
      <c r="L110" s="53"/>
    </row>
    <row r="111" spans="1:12" ht="14.4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10.74</v>
      </c>
      <c r="H111" s="43">
        <v>11.91</v>
      </c>
      <c r="I111" s="43">
        <v>23.15</v>
      </c>
      <c r="J111" s="43">
        <v>239.8</v>
      </c>
      <c r="K111" s="44" t="s">
        <v>84</v>
      </c>
      <c r="L111" s="53"/>
    </row>
    <row r="112" spans="1:12" ht="26.4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3.6</v>
      </c>
      <c r="H112" s="43">
        <v>5.4</v>
      </c>
      <c r="I112" s="43">
        <v>36.4</v>
      </c>
      <c r="J112" s="43">
        <v>208.7</v>
      </c>
      <c r="K112" s="44" t="s">
        <v>63</v>
      </c>
      <c r="L112" s="53"/>
    </row>
    <row r="113" spans="1:12" ht="26.4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/>
      <c r="I113" s="43">
        <v>6.5</v>
      </c>
      <c r="J113" s="43">
        <v>26.8</v>
      </c>
      <c r="K113" s="44" t="s">
        <v>42</v>
      </c>
      <c r="L113" s="53"/>
    </row>
    <row r="114" spans="1:12" ht="14.4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2.25</v>
      </c>
      <c r="H114" s="43">
        <v>0.87</v>
      </c>
      <c r="I114" s="43">
        <v>15.42</v>
      </c>
      <c r="J114" s="43">
        <v>78.599999999999994</v>
      </c>
      <c r="K114" s="44" t="s">
        <v>46</v>
      </c>
      <c r="L114" s="53"/>
    </row>
    <row r="115" spans="1:12" ht="14.4">
      <c r="A115" s="23"/>
      <c r="B115" s="15"/>
      <c r="C115" s="11"/>
      <c r="D115" s="7" t="s">
        <v>32</v>
      </c>
      <c r="E115" s="42" t="s">
        <v>78</v>
      </c>
      <c r="F115" s="43">
        <v>30</v>
      </c>
      <c r="G115" s="43">
        <v>2.38</v>
      </c>
      <c r="H115" s="43">
        <v>0.39</v>
      </c>
      <c r="I115" s="43">
        <v>13.56</v>
      </c>
      <c r="J115" s="43">
        <v>68.400000000000006</v>
      </c>
      <c r="K115" s="44" t="s">
        <v>46</v>
      </c>
      <c r="L115" s="5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46">SUM(G109:G117)</f>
        <v>23.349999999999998</v>
      </c>
      <c r="H118" s="19">
        <f t="shared" si="46"/>
        <v>26.585000000000004</v>
      </c>
      <c r="I118" s="19">
        <f t="shared" si="46"/>
        <v>105.97</v>
      </c>
      <c r="J118" s="19">
        <f t="shared" si="46"/>
        <v>705.89999999999986</v>
      </c>
      <c r="K118" s="25"/>
      <c r="L118" s="54">
        <v>95</v>
      </c>
    </row>
    <row r="119" spans="1:12" ht="1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1210</v>
      </c>
      <c r="G119" s="32">
        <f t="shared" ref="G119" si="47">G108+G118</f>
        <v>42.39</v>
      </c>
      <c r="H119" s="32">
        <f t="shared" ref="H119" si="48">H108+H118</f>
        <v>45.405000000000001</v>
      </c>
      <c r="I119" s="32">
        <f t="shared" ref="I119" si="49">I108+I118</f>
        <v>175.01999999999998</v>
      </c>
      <c r="J119" s="32">
        <f t="shared" ref="J119:L119" si="50">J108+J118</f>
        <v>1277.7999999999997</v>
      </c>
      <c r="K119" s="32"/>
      <c r="L119" s="55">
        <f t="shared" si="50"/>
        <v>190</v>
      </c>
    </row>
    <row r="120" spans="1:12" ht="26.4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170</v>
      </c>
      <c r="G120" s="40">
        <v>13.65</v>
      </c>
      <c r="H120" s="40">
        <v>15.98</v>
      </c>
      <c r="I120" s="40">
        <v>42.63</v>
      </c>
      <c r="J120" s="40">
        <v>347.33</v>
      </c>
      <c r="K120" s="41" t="s">
        <v>44</v>
      </c>
      <c r="L120" s="52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3"/>
    </row>
    <row r="122" spans="1:12" ht="26.4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/>
      <c r="I122" s="43">
        <v>6.5</v>
      </c>
      <c r="J122" s="43">
        <v>26.8</v>
      </c>
      <c r="K122" s="44" t="s">
        <v>42</v>
      </c>
      <c r="L122" s="53"/>
    </row>
    <row r="123" spans="1:12" ht="14.4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2.25</v>
      </c>
      <c r="H123" s="43">
        <v>0.87</v>
      </c>
      <c r="I123" s="43">
        <v>15.42</v>
      </c>
      <c r="J123" s="43">
        <v>78.599999999999994</v>
      </c>
      <c r="K123" s="44" t="s">
        <v>46</v>
      </c>
      <c r="L123" s="53"/>
    </row>
    <row r="124" spans="1:12" ht="14.4">
      <c r="A124" s="14"/>
      <c r="B124" s="15"/>
      <c r="C124" s="11"/>
      <c r="D124" s="7" t="s">
        <v>24</v>
      </c>
      <c r="E124" s="42" t="s">
        <v>47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5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1">SUM(G120:G126)</f>
        <v>16.5</v>
      </c>
      <c r="H127" s="19">
        <f t="shared" si="51"/>
        <v>17.25</v>
      </c>
      <c r="I127" s="19">
        <f t="shared" si="51"/>
        <v>74.349999999999994</v>
      </c>
      <c r="J127" s="19">
        <f t="shared" si="51"/>
        <v>499.73</v>
      </c>
      <c r="K127" s="25"/>
      <c r="L127" s="54">
        <v>95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3"/>
    </row>
    <row r="129" spans="1:12" ht="26.4">
      <c r="A129" s="14"/>
      <c r="B129" s="15"/>
      <c r="C129" s="11"/>
      <c r="D129" s="7" t="s">
        <v>27</v>
      </c>
      <c r="E129" s="42" t="s">
        <v>90</v>
      </c>
      <c r="F129" s="43">
        <v>200</v>
      </c>
      <c r="G129" s="43">
        <v>3.52</v>
      </c>
      <c r="H129" s="43">
        <v>8.16</v>
      </c>
      <c r="I129" s="43">
        <v>18.12</v>
      </c>
      <c r="J129" s="43">
        <v>116</v>
      </c>
      <c r="K129" s="44" t="s">
        <v>91</v>
      </c>
      <c r="L129" s="53"/>
    </row>
    <row r="130" spans="1:12" ht="14.4">
      <c r="A130" s="14"/>
      <c r="B130" s="15"/>
      <c r="C130" s="11"/>
      <c r="D130" s="7" t="s">
        <v>28</v>
      </c>
      <c r="E130" s="42" t="s">
        <v>76</v>
      </c>
      <c r="F130" s="43">
        <v>110</v>
      </c>
      <c r="G130" s="43">
        <v>13.17</v>
      </c>
      <c r="H130" s="43">
        <v>10.61</v>
      </c>
      <c r="I130" s="43">
        <v>44.85</v>
      </c>
      <c r="J130" s="43">
        <v>348</v>
      </c>
      <c r="K130" s="44" t="s">
        <v>77</v>
      </c>
      <c r="L130" s="53"/>
    </row>
    <row r="131" spans="1:12" ht="26.4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3.1</v>
      </c>
      <c r="H131" s="43">
        <v>6</v>
      </c>
      <c r="I131" s="43">
        <v>19.7</v>
      </c>
      <c r="J131" s="43">
        <v>145.80000000000001</v>
      </c>
      <c r="K131" s="44" t="s">
        <v>88</v>
      </c>
      <c r="L131" s="53"/>
    </row>
    <row r="132" spans="1:12" ht="26.4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0.2</v>
      </c>
      <c r="H132" s="43"/>
      <c r="I132" s="43">
        <v>6.5</v>
      </c>
      <c r="J132" s="43">
        <v>26.8</v>
      </c>
      <c r="K132" s="44" t="s">
        <v>42</v>
      </c>
      <c r="L132" s="5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3"/>
    </row>
    <row r="134" spans="1:12" ht="14.4">
      <c r="A134" s="14"/>
      <c r="B134" s="15"/>
      <c r="C134" s="11"/>
      <c r="D134" s="7" t="s">
        <v>32</v>
      </c>
      <c r="E134" s="42" t="s">
        <v>78</v>
      </c>
      <c r="F134" s="43">
        <v>40</v>
      </c>
      <c r="G134" s="43">
        <v>3.44</v>
      </c>
      <c r="H134" s="43">
        <v>0.52</v>
      </c>
      <c r="I134" s="43">
        <v>18.079999999999998</v>
      </c>
      <c r="J134" s="43">
        <v>91.2</v>
      </c>
      <c r="K134" s="44" t="s">
        <v>46</v>
      </c>
      <c r="L134" s="5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52">SUM(G128:G136)</f>
        <v>23.430000000000003</v>
      </c>
      <c r="H137" s="19">
        <f t="shared" si="52"/>
        <v>25.29</v>
      </c>
      <c r="I137" s="19">
        <f t="shared" si="52"/>
        <v>107.25</v>
      </c>
      <c r="J137" s="19">
        <f t="shared" si="52"/>
        <v>727.8</v>
      </c>
      <c r="K137" s="25"/>
      <c r="L137" s="54">
        <v>95</v>
      </c>
    </row>
    <row r="138" spans="1:12" ht="1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53">G127+G137</f>
        <v>39.930000000000007</v>
      </c>
      <c r="H138" s="32">
        <f t="shared" ref="H138" si="54">H127+H137</f>
        <v>42.54</v>
      </c>
      <c r="I138" s="32">
        <f t="shared" ref="I138" si="55">I127+I137</f>
        <v>181.6</v>
      </c>
      <c r="J138" s="32">
        <f t="shared" ref="J138:L138" si="56">J127+J137</f>
        <v>1227.53</v>
      </c>
      <c r="K138" s="32"/>
      <c r="L138" s="55">
        <f t="shared" si="56"/>
        <v>190</v>
      </c>
    </row>
    <row r="139" spans="1:12" ht="66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250</v>
      </c>
      <c r="G139" s="40">
        <v>15.46</v>
      </c>
      <c r="H139" s="40">
        <v>17.22</v>
      </c>
      <c r="I139" s="40">
        <v>42.95</v>
      </c>
      <c r="J139" s="40">
        <v>384.25</v>
      </c>
      <c r="K139" s="41" t="s">
        <v>100</v>
      </c>
      <c r="L139" s="52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3"/>
    </row>
    <row r="141" spans="1:12" ht="26.4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/>
      <c r="I141" s="43">
        <v>6.5</v>
      </c>
      <c r="J141" s="43">
        <v>26.8</v>
      </c>
      <c r="K141" s="44" t="s">
        <v>42</v>
      </c>
      <c r="L141" s="5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</v>
      </c>
      <c r="H142" s="43">
        <v>1.45</v>
      </c>
      <c r="I142" s="43">
        <v>25.7</v>
      </c>
      <c r="J142" s="43">
        <v>131</v>
      </c>
      <c r="K142" s="44" t="s">
        <v>46</v>
      </c>
      <c r="L142" s="5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57">SUM(G139:G145)</f>
        <v>18.66</v>
      </c>
      <c r="H146" s="19">
        <f t="shared" si="57"/>
        <v>18.669999999999998</v>
      </c>
      <c r="I146" s="19">
        <f t="shared" si="57"/>
        <v>75.150000000000006</v>
      </c>
      <c r="J146" s="19">
        <f t="shared" si="57"/>
        <v>542.04999999999995</v>
      </c>
      <c r="K146" s="25"/>
      <c r="L146" s="54">
        <v>95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3"/>
    </row>
    <row r="148" spans="1:12" ht="14.4">
      <c r="A148" s="23"/>
      <c r="B148" s="15"/>
      <c r="C148" s="11"/>
      <c r="D148" s="7" t="s">
        <v>27</v>
      </c>
      <c r="E148" s="42" t="s">
        <v>81</v>
      </c>
      <c r="F148" s="43">
        <v>200</v>
      </c>
      <c r="G148" s="43">
        <v>1.4119999999999999</v>
      </c>
      <c r="H148" s="43">
        <v>3.96</v>
      </c>
      <c r="I148" s="43">
        <v>6.3220000000000001</v>
      </c>
      <c r="J148" s="43">
        <v>71.8</v>
      </c>
      <c r="K148" s="44" t="s">
        <v>92</v>
      </c>
      <c r="L148" s="53"/>
    </row>
    <row r="149" spans="1:12" ht="26.4">
      <c r="A149" s="23"/>
      <c r="B149" s="15"/>
      <c r="C149" s="11"/>
      <c r="D149" s="7" t="s">
        <v>28</v>
      </c>
      <c r="E149" s="42" t="s">
        <v>49</v>
      </c>
      <c r="F149" s="43">
        <v>90</v>
      </c>
      <c r="G149" s="43">
        <v>15.28</v>
      </c>
      <c r="H149" s="43">
        <v>13.96</v>
      </c>
      <c r="I149" s="43">
        <v>41.11</v>
      </c>
      <c r="J149" s="43">
        <v>302.52</v>
      </c>
      <c r="K149" s="44" t="s">
        <v>50</v>
      </c>
      <c r="L149" s="53"/>
    </row>
    <row r="150" spans="1:12" ht="26.4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5.3</v>
      </c>
      <c r="H150" s="43">
        <v>5.5</v>
      </c>
      <c r="I150" s="43">
        <v>28.7</v>
      </c>
      <c r="J150" s="43">
        <v>202</v>
      </c>
      <c r="K150" s="44" t="s">
        <v>52</v>
      </c>
      <c r="L150" s="53"/>
    </row>
    <row r="151" spans="1:12" ht="26.4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/>
      <c r="I151" s="43">
        <v>6.5</v>
      </c>
      <c r="J151" s="43">
        <v>26.8</v>
      </c>
      <c r="K151" s="44" t="s">
        <v>42</v>
      </c>
      <c r="L151" s="53"/>
    </row>
    <row r="152" spans="1:12" ht="14.4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2.25</v>
      </c>
      <c r="H152" s="43">
        <v>0.87</v>
      </c>
      <c r="I152" s="43">
        <v>15.42</v>
      </c>
      <c r="J152" s="43">
        <v>78.599999999999994</v>
      </c>
      <c r="K152" s="44" t="s">
        <v>46</v>
      </c>
      <c r="L152" s="53"/>
    </row>
    <row r="153" spans="1:12" ht="14.4">
      <c r="A153" s="23"/>
      <c r="B153" s="15"/>
      <c r="C153" s="11"/>
      <c r="D153" s="7" t="s">
        <v>32</v>
      </c>
      <c r="E153" s="42" t="s">
        <v>78</v>
      </c>
      <c r="F153" s="43">
        <v>30</v>
      </c>
      <c r="G153" s="43">
        <v>2.38</v>
      </c>
      <c r="H153" s="43">
        <v>0.39</v>
      </c>
      <c r="I153" s="43">
        <v>13.56</v>
      </c>
      <c r="J153" s="43">
        <v>68.400000000000006</v>
      </c>
      <c r="K153" s="44" t="s">
        <v>46</v>
      </c>
      <c r="L153" s="5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58">SUM(G147:G155)</f>
        <v>26.821999999999999</v>
      </c>
      <c r="H156" s="19">
        <f t="shared" si="58"/>
        <v>24.680000000000003</v>
      </c>
      <c r="I156" s="19">
        <f t="shared" si="58"/>
        <v>111.61200000000001</v>
      </c>
      <c r="J156" s="19">
        <f t="shared" si="58"/>
        <v>750.11999999999989</v>
      </c>
      <c r="K156" s="25"/>
      <c r="L156" s="54">
        <v>95</v>
      </c>
    </row>
    <row r="157" spans="1:12" ht="1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59">G146+G156</f>
        <v>45.481999999999999</v>
      </c>
      <c r="H157" s="32">
        <f t="shared" ref="H157" si="60">H146+H156</f>
        <v>43.35</v>
      </c>
      <c r="I157" s="32">
        <f t="shared" ref="I157" si="61">I146+I156</f>
        <v>186.762</v>
      </c>
      <c r="J157" s="32">
        <f t="shared" ref="J157:L157" si="62">J146+J156</f>
        <v>1292.1699999999998</v>
      </c>
      <c r="K157" s="32"/>
      <c r="L157" s="55">
        <f t="shared" si="62"/>
        <v>190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175</v>
      </c>
      <c r="G158" s="40">
        <v>15.3</v>
      </c>
      <c r="H158" s="40">
        <v>17.5</v>
      </c>
      <c r="I158" s="40">
        <v>46.58</v>
      </c>
      <c r="J158" s="40">
        <v>383</v>
      </c>
      <c r="K158" s="41" t="s">
        <v>65</v>
      </c>
      <c r="L158" s="52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3"/>
    </row>
    <row r="160" spans="1:12" ht="26.4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/>
      <c r="I160" s="43">
        <v>6.5</v>
      </c>
      <c r="J160" s="43">
        <v>26.8</v>
      </c>
      <c r="K160" s="44" t="s">
        <v>42</v>
      </c>
      <c r="L160" s="53"/>
    </row>
    <row r="161" spans="1:12" ht="14.4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78.599999999999994</v>
      </c>
      <c r="K161" s="44" t="s">
        <v>46</v>
      </c>
      <c r="L161" s="53"/>
    </row>
    <row r="162" spans="1:12" ht="14.4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5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63">SUM(G158:G164)</f>
        <v>18.649999999999999</v>
      </c>
      <c r="H165" s="19">
        <f t="shared" si="63"/>
        <v>18.57</v>
      </c>
      <c r="I165" s="19">
        <f t="shared" si="63"/>
        <v>76.599999999999994</v>
      </c>
      <c r="J165" s="19">
        <f t="shared" si="63"/>
        <v>531.4</v>
      </c>
      <c r="K165" s="25"/>
      <c r="L165" s="54">
        <v>95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3"/>
    </row>
    <row r="167" spans="1:12" ht="26.4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1.54</v>
      </c>
      <c r="H167" s="43">
        <v>3.83</v>
      </c>
      <c r="I167" s="43">
        <v>9.85</v>
      </c>
      <c r="J167" s="43">
        <v>88.08</v>
      </c>
      <c r="K167" s="44" t="s">
        <v>80</v>
      </c>
      <c r="L167" s="53"/>
    </row>
    <row r="168" spans="1:12" ht="39.6">
      <c r="A168" s="23"/>
      <c r="B168" s="15"/>
      <c r="C168" s="11"/>
      <c r="D168" s="7" t="s">
        <v>28</v>
      </c>
      <c r="E168" s="42" t="s">
        <v>102</v>
      </c>
      <c r="F168" s="43">
        <v>120</v>
      </c>
      <c r="G168" s="43">
        <v>14.112</v>
      </c>
      <c r="H168" s="43">
        <v>16.48</v>
      </c>
      <c r="I168" s="43">
        <v>41.95</v>
      </c>
      <c r="J168" s="43">
        <v>338.89</v>
      </c>
      <c r="K168" s="44" t="s">
        <v>103</v>
      </c>
      <c r="L168" s="53"/>
    </row>
    <row r="169" spans="1:12" ht="26.4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8.1999999999999993</v>
      </c>
      <c r="H169" s="43">
        <v>6.9</v>
      </c>
      <c r="I169" s="43">
        <v>35.9</v>
      </c>
      <c r="J169" s="43">
        <v>238.9</v>
      </c>
      <c r="K169" s="44" t="s">
        <v>57</v>
      </c>
      <c r="L169" s="53"/>
    </row>
    <row r="170" spans="1:12" ht="26.4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0.2</v>
      </c>
      <c r="H170" s="43"/>
      <c r="I170" s="43">
        <v>6.5</v>
      </c>
      <c r="J170" s="43">
        <v>26.8</v>
      </c>
      <c r="K170" s="44" t="s">
        <v>42</v>
      </c>
      <c r="L170" s="5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53"/>
    </row>
    <row r="172" spans="1:12" ht="14.4">
      <c r="A172" s="23"/>
      <c r="B172" s="15"/>
      <c r="C172" s="11"/>
      <c r="D172" s="7" t="s">
        <v>32</v>
      </c>
      <c r="E172" s="42" t="s">
        <v>78</v>
      </c>
      <c r="F172" s="43">
        <v>30</v>
      </c>
      <c r="G172" s="43">
        <v>2.38</v>
      </c>
      <c r="H172" s="43">
        <v>0.39</v>
      </c>
      <c r="I172" s="43">
        <v>13.56</v>
      </c>
      <c r="J172" s="43">
        <v>68.400000000000006</v>
      </c>
      <c r="K172" s="44" t="s">
        <v>46</v>
      </c>
      <c r="L172" s="5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64">SUM(G166:G174)</f>
        <v>26.431999999999999</v>
      </c>
      <c r="H175" s="19">
        <f t="shared" si="64"/>
        <v>27.6</v>
      </c>
      <c r="I175" s="19">
        <f t="shared" si="64"/>
        <v>107.76</v>
      </c>
      <c r="J175" s="19">
        <f t="shared" si="64"/>
        <v>761.06999999999994</v>
      </c>
      <c r="K175" s="25"/>
      <c r="L175" s="54">
        <v>95</v>
      </c>
    </row>
    <row r="176" spans="1:12" ht="1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1205</v>
      </c>
      <c r="G176" s="32">
        <f t="shared" ref="G176" si="65">G165+G175</f>
        <v>45.081999999999994</v>
      </c>
      <c r="H176" s="32">
        <f t="shared" ref="H176" si="66">H165+H175</f>
        <v>46.17</v>
      </c>
      <c r="I176" s="32">
        <f t="shared" ref="I176" si="67">I165+I175</f>
        <v>184.36</v>
      </c>
      <c r="J176" s="32">
        <f t="shared" ref="J176:L176" si="68">J165+J175</f>
        <v>1292.4699999999998</v>
      </c>
      <c r="K176" s="32"/>
      <c r="L176" s="55">
        <f t="shared" si="68"/>
        <v>190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200</v>
      </c>
      <c r="G177" s="40">
        <v>13.55</v>
      </c>
      <c r="H177" s="40">
        <v>15.3</v>
      </c>
      <c r="I177" s="40">
        <v>46.13</v>
      </c>
      <c r="J177" s="40">
        <v>364.44</v>
      </c>
      <c r="K177" s="41" t="s">
        <v>59</v>
      </c>
      <c r="L177" s="52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3"/>
    </row>
    <row r="179" spans="1:12" ht="26.4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</v>
      </c>
      <c r="H179" s="43"/>
      <c r="I179" s="43">
        <v>6.5</v>
      </c>
      <c r="J179" s="43">
        <v>26.8</v>
      </c>
      <c r="K179" s="44" t="s">
        <v>42</v>
      </c>
      <c r="L179" s="53"/>
    </row>
    <row r="180" spans="1:12" ht="14.4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1.5</v>
      </c>
      <c r="H180" s="43">
        <v>0.57999999999999996</v>
      </c>
      <c r="I180" s="43">
        <v>10.28</v>
      </c>
      <c r="J180" s="43">
        <v>52.4</v>
      </c>
      <c r="K180" s="44" t="s">
        <v>46</v>
      </c>
      <c r="L180" s="53"/>
    </row>
    <row r="181" spans="1:12" ht="14.4">
      <c r="A181" s="23"/>
      <c r="B181" s="15"/>
      <c r="C181" s="11"/>
      <c r="D181" s="7" t="s">
        <v>24</v>
      </c>
      <c r="E181" s="42" t="s">
        <v>60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 t="s">
        <v>48</v>
      </c>
      <c r="L181" s="5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69">SUM(G177:G183)</f>
        <v>15.65</v>
      </c>
      <c r="H184" s="19">
        <f t="shared" si="69"/>
        <v>16.28</v>
      </c>
      <c r="I184" s="19">
        <f t="shared" si="69"/>
        <v>72.710000000000008</v>
      </c>
      <c r="J184" s="19">
        <f t="shared" si="69"/>
        <v>490.64</v>
      </c>
      <c r="K184" s="25"/>
      <c r="L184" s="54">
        <v>95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3"/>
    </row>
    <row r="186" spans="1:12" ht="26.4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3.968</v>
      </c>
      <c r="H186" s="43">
        <v>9.6240000000000006</v>
      </c>
      <c r="I186" s="43">
        <v>18.776</v>
      </c>
      <c r="J186" s="43">
        <v>137.37</v>
      </c>
      <c r="K186" s="44" t="s">
        <v>93</v>
      </c>
      <c r="L186" s="53"/>
    </row>
    <row r="187" spans="1:12" ht="14.4">
      <c r="A187" s="23"/>
      <c r="B187" s="15"/>
      <c r="C187" s="11"/>
      <c r="D187" s="7" t="s">
        <v>28</v>
      </c>
      <c r="E187" s="42" t="s">
        <v>76</v>
      </c>
      <c r="F187" s="43">
        <v>110</v>
      </c>
      <c r="G187" s="43">
        <v>13.17</v>
      </c>
      <c r="H187" s="43">
        <v>10.61</v>
      </c>
      <c r="I187" s="43">
        <v>44.85</v>
      </c>
      <c r="J187" s="43">
        <v>348</v>
      </c>
      <c r="K187" s="44" t="s">
        <v>86</v>
      </c>
      <c r="L187" s="53"/>
    </row>
    <row r="188" spans="1:12" ht="26.4">
      <c r="A188" s="23"/>
      <c r="B188" s="15"/>
      <c r="C188" s="11"/>
      <c r="D188" s="7" t="s">
        <v>29</v>
      </c>
      <c r="E188" s="42" t="s">
        <v>51</v>
      </c>
      <c r="F188" s="43">
        <v>150</v>
      </c>
      <c r="G188" s="43">
        <v>5.3</v>
      </c>
      <c r="H188" s="43">
        <v>5.5</v>
      </c>
      <c r="I188" s="43">
        <v>28.7</v>
      </c>
      <c r="J188" s="43">
        <v>202</v>
      </c>
      <c r="K188" s="44" t="s">
        <v>52</v>
      </c>
      <c r="L188" s="53"/>
    </row>
    <row r="189" spans="1:12" ht="26.4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0.2</v>
      </c>
      <c r="H189" s="43"/>
      <c r="I189" s="43">
        <v>6.5</v>
      </c>
      <c r="J189" s="43">
        <v>26.8</v>
      </c>
      <c r="K189" s="44" t="s">
        <v>42</v>
      </c>
      <c r="L189" s="5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3"/>
    </row>
    <row r="191" spans="1:12" ht="14.4">
      <c r="A191" s="23"/>
      <c r="B191" s="15"/>
      <c r="C191" s="11"/>
      <c r="D191" s="7" t="s">
        <v>32</v>
      </c>
      <c r="E191" s="42" t="s">
        <v>78</v>
      </c>
      <c r="F191" s="43">
        <v>40</v>
      </c>
      <c r="G191" s="43">
        <v>3.44</v>
      </c>
      <c r="H191" s="43">
        <v>0.52</v>
      </c>
      <c r="I191" s="43">
        <v>18.079999999999998</v>
      </c>
      <c r="J191" s="43">
        <v>91.2</v>
      </c>
      <c r="K191" s="44" t="s">
        <v>46</v>
      </c>
      <c r="L191" s="5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70">SUM(G185:G193)</f>
        <v>26.077999999999999</v>
      </c>
      <c r="H194" s="19">
        <f t="shared" si="70"/>
        <v>26.254000000000001</v>
      </c>
      <c r="I194" s="19">
        <f t="shared" si="70"/>
        <v>116.90600000000001</v>
      </c>
      <c r="J194" s="19">
        <f t="shared" si="70"/>
        <v>805.37</v>
      </c>
      <c r="K194" s="25"/>
      <c r="L194" s="54">
        <v>95</v>
      </c>
    </row>
    <row r="195" spans="1:12" ht="1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1220</v>
      </c>
      <c r="G195" s="32">
        <f t="shared" ref="G195" si="71">G184+G194</f>
        <v>41.728000000000002</v>
      </c>
      <c r="H195" s="32">
        <f t="shared" ref="H195" si="72">H184+H194</f>
        <v>42.534000000000006</v>
      </c>
      <c r="I195" s="32">
        <f t="shared" ref="I195" si="73">I184+I194</f>
        <v>189.61600000000001</v>
      </c>
      <c r="J195" s="32">
        <f t="shared" ref="J195:L195" si="74">J184+J194</f>
        <v>1296.01</v>
      </c>
      <c r="K195" s="32"/>
      <c r="L195" s="55">
        <f t="shared" si="74"/>
        <v>190</v>
      </c>
    </row>
    <row r="196" spans="1:12" ht="13.8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1206</v>
      </c>
      <c r="G196" s="34">
        <f t="shared" ref="G196:J196" si="75">(G24+G43+G62+G81+G100+G119+G138+G157+G176+G195)/(IF(G24=0,0,1)+IF(G43=0,0,1)+IF(G62=0,0,1)+IF(G81=0,0,1)+IF(G100=0,0,1)+IF(G119=0,0,1)+IF(G138=0,0,1)+IF(G157=0,0,1)+IF(G176=0,0,1)+IF(G195=0,0,1))</f>
        <v>42.659800000000004</v>
      </c>
      <c r="H196" s="34">
        <f t="shared" si="75"/>
        <v>43.454400000000007</v>
      </c>
      <c r="I196" s="34">
        <f t="shared" si="75"/>
        <v>182.84099999999998</v>
      </c>
      <c r="J196" s="34">
        <f t="shared" si="75"/>
        <v>1264.5629999999999</v>
      </c>
      <c r="K196" s="34"/>
      <c r="L196" s="56">
        <f t="shared" ref="L196" si="76">(L24+L43+L62+L81+L100+L119+L138+L157+L176+L195)/(IF(L24=0,0,1)+IF(L43=0,0,1)+IF(L62=0,0,1)+IF(L81=0,0,1)+IF(L100=0,0,1)+IF(L119=0,0,1)+IF(L138=0,0,1)+IF(L157=0,0,1)+IF(L176=0,0,1)+IF(L195=0,0,1))</f>
        <v>190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2025-04-16T11:32:00Z</cp:lastPrinted>
  <dcterms:created xsi:type="dcterms:W3CDTF">2022-05-16T14:23:56Z</dcterms:created>
  <dcterms:modified xsi:type="dcterms:W3CDTF">2026-01-11T22:37:30Z</dcterms:modified>
</cp:coreProperties>
</file>