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stroika.112S-02\Downloads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4" i="1" l="1"/>
  <c r="L195" i="1" l="1"/>
  <c r="L176" i="1"/>
  <c r="L157" i="1"/>
  <c r="L138" i="1"/>
  <c r="L119" i="1"/>
  <c r="L100" i="1"/>
  <c r="L81" i="1"/>
  <c r="L62" i="1"/>
  <c r="L4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G195" i="1"/>
  <c r="J195" i="1"/>
  <c r="I195" i="1"/>
  <c r="H195" i="1"/>
  <c r="I176" i="1"/>
  <c r="J176" i="1"/>
  <c r="H176" i="1"/>
  <c r="G176" i="1"/>
  <c r="J157" i="1"/>
  <c r="I157" i="1"/>
  <c r="H157" i="1"/>
  <c r="G157" i="1"/>
  <c r="I138" i="1"/>
  <c r="G138" i="1"/>
  <c r="J138" i="1"/>
  <c r="H138" i="1"/>
  <c r="J119" i="1"/>
  <c r="I119" i="1"/>
  <c r="H119" i="1"/>
  <c r="G119" i="1"/>
  <c r="J100" i="1"/>
  <c r="I100" i="1"/>
  <c r="H100" i="1"/>
  <c r="G100" i="1"/>
  <c r="F100" i="1"/>
  <c r="J81" i="1"/>
  <c r="F81" i="1"/>
  <c r="J62" i="1"/>
  <c r="I62" i="1"/>
  <c r="H62" i="1"/>
  <c r="F62" i="1"/>
  <c r="J43" i="1"/>
  <c r="I43" i="1"/>
  <c r="H43" i="1"/>
  <c r="G43" i="1"/>
  <c r="F43" i="1"/>
  <c r="I81" i="1"/>
  <c r="H81" i="1"/>
  <c r="G81" i="1"/>
  <c r="G62" i="1"/>
  <c r="F119" i="1"/>
  <c r="F138" i="1"/>
  <c r="F157" i="1"/>
  <c r="F176" i="1"/>
  <c r="F195" i="1"/>
  <c r="I24" i="1"/>
  <c r="F24" i="1"/>
  <c r="J24" i="1"/>
  <c r="H24" i="1"/>
  <c r="G24" i="1"/>
  <c r="J196" i="1" l="1"/>
  <c r="F196" i="1"/>
  <c r="I196" i="1"/>
  <c r="H196" i="1"/>
  <c r="G196" i="1"/>
</calcChain>
</file>

<file path=xl/sharedStrings.xml><?xml version="1.0" encoding="utf-8"?>
<sst xmlns="http://schemas.openxmlformats.org/spreadsheetml/2006/main" count="363" uniqueCount="107">
  <si>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</si>
  <si>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</si>
  <si>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</si>
  <si>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</si>
  <si>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</si>
  <si>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</si>
  <si>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</si>
  <si>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</si>
  <si>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</si>
  <si>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</si>
  <si>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</si>
  <si>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</si>
  <si>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</si>
  <si>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</si>
  <si>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</si>
  <si>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</si>
  <si>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</si>
  <si>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</si>
  <si>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</si>
  <si>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</si>
  <si>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</si>
  <si>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</si>
  <si>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</si>
  <si>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</si>
  <si>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</si>
  <si>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</si>
  <si>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</si>
  <si>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</si>
  <si>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</si>
  <si>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</si>
  <si>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</si>
  <si>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</si>
  <si>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</si>
  <si>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</si>
  <si>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</si>
  <si>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</si>
  <si>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</si>
  <si>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</si>
  <si>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</si>
  <si>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</t>
  </si>
  <si>
    <t>бутерброд</t>
  </si>
  <si>
    <t>Чай с сахаром</t>
  </si>
  <si>
    <t>54-2гн-2020/2021</t>
  </si>
  <si>
    <t>Запеканка из творога с молоком сгущеным</t>
  </si>
  <si>
    <t>54-1т-2020/2021</t>
  </si>
  <si>
    <t>Батон</t>
  </si>
  <si>
    <t>ПР</t>
  </si>
  <si>
    <t>Яблоко</t>
  </si>
  <si>
    <t>338/2011.</t>
  </si>
  <si>
    <t>Биточек из курицы</t>
  </si>
  <si>
    <t>54-23м-2020/2021</t>
  </si>
  <si>
    <t>Макароны отварные</t>
  </si>
  <si>
    <t>54-1г-2020/2021</t>
  </si>
  <si>
    <t>соус</t>
  </si>
  <si>
    <t>Соус красный основной</t>
  </si>
  <si>
    <t>54-3соус-2020/2021</t>
  </si>
  <si>
    <t>Каша гречневая рассыпчатая</t>
  </si>
  <si>
    <t>54-4г-2020/2021</t>
  </si>
  <si>
    <t>Макароны отварные с сыром</t>
  </si>
  <si>
    <t>54-3г-2020/2021</t>
  </si>
  <si>
    <t>Яблоки</t>
  </si>
  <si>
    <t>268/2011.</t>
  </si>
  <si>
    <t>Рис отварной</t>
  </si>
  <si>
    <t>54-6г-2020/2021</t>
  </si>
  <si>
    <t>Жаркое по-домашнему</t>
  </si>
  <si>
    <t>259/2011.</t>
  </si>
  <si>
    <t>Апельсин</t>
  </si>
  <si>
    <t>Каша вязкая молочная пшеничная</t>
  </si>
  <si>
    <t>54-13к-2020/2021</t>
  </si>
  <si>
    <t>Кондитерское изделие (печенье без крема)</t>
  </si>
  <si>
    <t>Каша вязкая молочная из риса</t>
  </si>
  <si>
    <t>174/2011</t>
  </si>
  <si>
    <t>Бутерброд с сыром</t>
  </si>
  <si>
    <t>3/2011.</t>
  </si>
  <si>
    <t>Суп картофельный с горохом</t>
  </si>
  <si>
    <t>54-8с-2020/2021</t>
  </si>
  <si>
    <t>Тефтели</t>
  </si>
  <si>
    <t>278/2011.</t>
  </si>
  <si>
    <t>Хлеб ржаной</t>
  </si>
  <si>
    <t>Борщ с капустой и картофелем</t>
  </si>
  <si>
    <t>54-2с-2020/2021</t>
  </si>
  <si>
    <t>Щи из свежей капусты с картофелем</t>
  </si>
  <si>
    <t>88/2011.</t>
  </si>
  <si>
    <t>Птица тушеная в соусе</t>
  </si>
  <si>
    <t>290/2011.</t>
  </si>
  <si>
    <t>Рассольник ленинградский</t>
  </si>
  <si>
    <t>54-3с-2020/2021</t>
  </si>
  <si>
    <t>278/2011</t>
  </si>
  <si>
    <t>Картофельное пюре</t>
  </si>
  <si>
    <t>54-11г-2020/2021</t>
  </si>
  <si>
    <t>Котлеты</t>
  </si>
  <si>
    <t>Суп картофельный с макаронными изделиями</t>
  </si>
  <si>
    <t>54-7с-2020/2021</t>
  </si>
  <si>
    <t>88/2011</t>
  </si>
  <si>
    <t>54+3с-2020/2021</t>
  </si>
  <si>
    <t>МОУ " Средняя школа № 46"</t>
  </si>
  <si>
    <t>Биточек из курицы,макароны отварные,соус красный основной</t>
  </si>
  <si>
    <t>54-23м-2020/2021,54-1г-2020/2021,54-3соус-2020/2021</t>
  </si>
  <si>
    <t>Гуляш,каша гречневая рассыпчатая</t>
  </si>
  <si>
    <t>260/2011,54-4г-2020/2021</t>
  </si>
  <si>
    <t>Макароны отварные,соус красный основной</t>
  </si>
  <si>
    <t>54-1г-2020/2021,54-3соус-2020/2021</t>
  </si>
  <si>
    <t>Шницель из свинины,рис отварной,соус красный основной</t>
  </si>
  <si>
    <t>268/2011,54-6г-2020/2021,54-3соус-2020/2021</t>
  </si>
  <si>
    <t>КОРМАКОВА А.В.</t>
  </si>
  <si>
    <t>Котлеты,соус красный основной</t>
  </si>
  <si>
    <t>268/2011,54-3соус-2020/2021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</si>
</sst>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95</v>
      </c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104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4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67</v>
      </c>
      <c r="F6" s="40">
        <v>250</v>
      </c>
      <c r="G6" s="40">
        <v>10.38</v>
      </c>
      <c r="H6" s="40">
        <v>10.75</v>
      </c>
      <c r="I6" s="40">
        <v>46.87</v>
      </c>
      <c r="J6" s="40">
        <v>340</v>
      </c>
      <c r="K6" s="41" t="s">
        <v>68</v>
      </c>
      <c r="L6" s="52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53"/>
    </row>
    <row r="8" spans="1:12" ht="25.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/>
      <c r="I8" s="43">
        <v>6.5</v>
      </c>
      <c r="J8" s="43">
        <v>26.8</v>
      </c>
      <c r="K8" s="44" t="s">
        <v>42</v>
      </c>
      <c r="L8" s="5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5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53"/>
    </row>
    <row r="11" spans="1:12" ht="15" x14ac:dyDescent="0.25">
      <c r="A11" s="23"/>
      <c r="B11" s="15"/>
      <c r="C11" s="11"/>
      <c r="D11" s="6"/>
      <c r="E11" s="42" t="s">
        <v>69</v>
      </c>
      <c r="F11" s="43">
        <v>50</v>
      </c>
      <c r="G11" s="43">
        <v>6</v>
      </c>
      <c r="H11" s="43">
        <v>6.5</v>
      </c>
      <c r="I11" s="43">
        <v>22.5</v>
      </c>
      <c r="J11" s="43">
        <v>129.1</v>
      </c>
      <c r="K11" s="44"/>
      <c r="L11" s="5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5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16.579999999999998</v>
      </c>
      <c r="H13" s="19">
        <f t="shared" si="0"/>
        <v>17.25</v>
      </c>
      <c r="I13" s="19">
        <f t="shared" si="0"/>
        <v>75.87</v>
      </c>
      <c r="J13" s="19">
        <f t="shared" si="0"/>
        <v>495.9</v>
      </c>
      <c r="K13" s="25"/>
      <c r="L13" s="54">
        <v>95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53"/>
    </row>
    <row r="15" spans="1:12" ht="25.5" x14ac:dyDescent="0.25">
      <c r="A15" s="23"/>
      <c r="B15" s="15"/>
      <c r="C15" s="11"/>
      <c r="D15" s="7" t="s">
        <v>27</v>
      </c>
      <c r="E15" s="42" t="s">
        <v>74</v>
      </c>
      <c r="F15" s="43">
        <v>200</v>
      </c>
      <c r="G15" s="43">
        <v>4.18</v>
      </c>
      <c r="H15" s="43">
        <v>8.0150000000000006</v>
      </c>
      <c r="I15" s="43">
        <v>10.94</v>
      </c>
      <c r="J15" s="43">
        <v>83.6</v>
      </c>
      <c r="K15" s="44" t="s">
        <v>75</v>
      </c>
      <c r="L15" s="53"/>
    </row>
    <row r="16" spans="1:12" ht="15" x14ac:dyDescent="0.25">
      <c r="A16" s="23"/>
      <c r="B16" s="15"/>
      <c r="C16" s="11"/>
      <c r="D16" s="7" t="s">
        <v>28</v>
      </c>
      <c r="E16" s="42" t="s">
        <v>76</v>
      </c>
      <c r="F16" s="43">
        <v>110</v>
      </c>
      <c r="G16" s="43">
        <v>13.17</v>
      </c>
      <c r="H16" s="43">
        <v>10.61</v>
      </c>
      <c r="I16" s="43">
        <v>44.85</v>
      </c>
      <c r="J16" s="43">
        <v>348</v>
      </c>
      <c r="K16" s="44" t="s">
        <v>77</v>
      </c>
      <c r="L16" s="53"/>
    </row>
    <row r="17" spans="1:12" ht="25.5" x14ac:dyDescent="0.25">
      <c r="A17" s="23"/>
      <c r="B17" s="15"/>
      <c r="C17" s="11"/>
      <c r="D17" s="7" t="s">
        <v>29</v>
      </c>
      <c r="E17" s="42" t="s">
        <v>62</v>
      </c>
      <c r="F17" s="43">
        <v>150</v>
      </c>
      <c r="G17" s="43">
        <v>3.6</v>
      </c>
      <c r="H17" s="43">
        <v>5.4</v>
      </c>
      <c r="I17" s="43">
        <v>36.4</v>
      </c>
      <c r="J17" s="43">
        <v>208.7</v>
      </c>
      <c r="K17" s="44" t="s">
        <v>63</v>
      </c>
      <c r="L17" s="53"/>
    </row>
    <row r="18" spans="1:12" ht="25.5" x14ac:dyDescent="0.2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0.2</v>
      </c>
      <c r="H18" s="43">
        <v>0</v>
      </c>
      <c r="I18" s="43">
        <v>6.5</v>
      </c>
      <c r="J18" s="43">
        <v>26.8</v>
      </c>
      <c r="K18" s="44" t="s">
        <v>42</v>
      </c>
      <c r="L18" s="5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53"/>
    </row>
    <row r="20" spans="1:12" ht="15" x14ac:dyDescent="0.25">
      <c r="A20" s="23"/>
      <c r="B20" s="15"/>
      <c r="C20" s="11"/>
      <c r="D20" s="7" t="s">
        <v>32</v>
      </c>
      <c r="E20" s="42" t="s">
        <v>78</v>
      </c>
      <c r="F20" s="43">
        <v>40</v>
      </c>
      <c r="G20" s="43">
        <v>3.44</v>
      </c>
      <c r="H20" s="43">
        <v>0.52</v>
      </c>
      <c r="I20" s="43">
        <v>18.079999999999998</v>
      </c>
      <c r="J20" s="43">
        <v>91.2</v>
      </c>
      <c r="K20" s="44" t="s">
        <v>46</v>
      </c>
      <c r="L20" s="5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5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5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1">SUM(G14:G22)</f>
        <v>24.590000000000003</v>
      </c>
      <c r="H23" s="19">
        <f t="shared" si="1"/>
        <v>24.544999999999998</v>
      </c>
      <c r="I23" s="19">
        <f t="shared" si="1"/>
        <v>116.77</v>
      </c>
      <c r="J23" s="19">
        <f t="shared" si="1"/>
        <v>758.3</v>
      </c>
      <c r="K23" s="25"/>
      <c r="L23" s="54">
        <v>95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1200</v>
      </c>
      <c r="G24" s="32">
        <f t="shared" ref="G24:J24" si="2">G13+G23</f>
        <v>41.17</v>
      </c>
      <c r="H24" s="32">
        <f t="shared" si="2"/>
        <v>41.795000000000002</v>
      </c>
      <c r="I24" s="32">
        <f t="shared" si="2"/>
        <v>192.64</v>
      </c>
      <c r="J24" s="32">
        <f t="shared" si="2"/>
        <v>1254.1999999999998</v>
      </c>
      <c r="K24" s="32"/>
      <c r="L24" s="55">
        <f>L13+L23</f>
        <v>190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170</v>
      </c>
      <c r="G25" s="40">
        <v>13.65</v>
      </c>
      <c r="H25" s="40">
        <v>15.98</v>
      </c>
      <c r="I25" s="40">
        <v>42.63</v>
      </c>
      <c r="J25" s="40">
        <v>347.33</v>
      </c>
      <c r="K25" s="41" t="s">
        <v>44</v>
      </c>
      <c r="L25" s="52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53"/>
    </row>
    <row r="27" spans="1:12" ht="25.5" x14ac:dyDescent="0.2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0.2</v>
      </c>
      <c r="H27" s="43"/>
      <c r="I27" s="43">
        <v>6.5</v>
      </c>
      <c r="J27" s="43">
        <v>26.8</v>
      </c>
      <c r="K27" s="44" t="s">
        <v>42</v>
      </c>
      <c r="L27" s="5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2.25</v>
      </c>
      <c r="H28" s="43">
        <v>0.87</v>
      </c>
      <c r="I28" s="43">
        <v>15.42</v>
      </c>
      <c r="J28" s="43">
        <v>78.599999999999994</v>
      </c>
      <c r="K28" s="44" t="s">
        <v>46</v>
      </c>
      <c r="L28" s="53"/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 t="s">
        <v>48</v>
      </c>
      <c r="L29" s="5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5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5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3">SUM(G25:G31)</f>
        <v>16.5</v>
      </c>
      <c r="H32" s="19">
        <f t="shared" ref="H32" si="4">SUM(H25:H31)</f>
        <v>17.25</v>
      </c>
      <c r="I32" s="19">
        <f t="shared" ref="I32" si="5">SUM(I25:I31)</f>
        <v>74.349999999999994</v>
      </c>
      <c r="J32" s="19">
        <f t="shared" ref="J32" si="6">SUM(J25:J31)</f>
        <v>499.73</v>
      </c>
      <c r="K32" s="25"/>
      <c r="L32" s="54">
        <v>95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53"/>
    </row>
    <row r="34" spans="1:12" ht="25.5" x14ac:dyDescent="0.25">
      <c r="A34" s="14"/>
      <c r="B34" s="15"/>
      <c r="C34" s="11"/>
      <c r="D34" s="7" t="s">
        <v>27</v>
      </c>
      <c r="E34" s="42" t="s">
        <v>79</v>
      </c>
      <c r="F34" s="43">
        <v>200</v>
      </c>
      <c r="G34" s="43">
        <v>1.54</v>
      </c>
      <c r="H34" s="43">
        <v>3.83</v>
      </c>
      <c r="I34" s="43">
        <v>9.85</v>
      </c>
      <c r="J34" s="43">
        <v>88.08</v>
      </c>
      <c r="K34" s="44" t="s">
        <v>80</v>
      </c>
      <c r="L34" s="53"/>
    </row>
    <row r="35" spans="1:12" ht="25.5" x14ac:dyDescent="0.25">
      <c r="A35" s="14"/>
      <c r="B35" s="15"/>
      <c r="C35" s="11"/>
      <c r="D35" s="7" t="s">
        <v>28</v>
      </c>
      <c r="E35" s="42" t="s">
        <v>49</v>
      </c>
      <c r="F35" s="43">
        <v>90</v>
      </c>
      <c r="G35" s="43">
        <v>15.28</v>
      </c>
      <c r="H35" s="43">
        <v>13.96</v>
      </c>
      <c r="I35" s="43">
        <v>41.11</v>
      </c>
      <c r="J35" s="43">
        <v>302.52</v>
      </c>
      <c r="K35" s="44" t="s">
        <v>50</v>
      </c>
      <c r="L35" s="53"/>
    </row>
    <row r="36" spans="1:12" ht="25.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5.3</v>
      </c>
      <c r="H36" s="43">
        <v>5.5</v>
      </c>
      <c r="I36" s="43">
        <v>28.7</v>
      </c>
      <c r="J36" s="43">
        <v>202</v>
      </c>
      <c r="K36" s="44" t="s">
        <v>52</v>
      </c>
      <c r="L36" s="53"/>
    </row>
    <row r="37" spans="1:12" ht="25.5" x14ac:dyDescent="0.25">
      <c r="A37" s="14"/>
      <c r="B37" s="15"/>
      <c r="C37" s="11"/>
      <c r="D37" s="7" t="s">
        <v>30</v>
      </c>
      <c r="E37" s="42" t="s">
        <v>41</v>
      </c>
      <c r="F37" s="43">
        <v>200</v>
      </c>
      <c r="G37" s="43">
        <v>0.2</v>
      </c>
      <c r="H37" s="43"/>
      <c r="I37" s="43">
        <v>6.5</v>
      </c>
      <c r="J37" s="43">
        <v>26.8</v>
      </c>
      <c r="K37" s="44" t="s">
        <v>42</v>
      </c>
      <c r="L37" s="5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53"/>
    </row>
    <row r="39" spans="1:12" ht="15" x14ac:dyDescent="0.25">
      <c r="A39" s="14"/>
      <c r="B39" s="15"/>
      <c r="C39" s="11"/>
      <c r="D39" s="7" t="s">
        <v>32</v>
      </c>
      <c r="E39" s="42" t="s">
        <v>78</v>
      </c>
      <c r="F39" s="43">
        <v>30</v>
      </c>
      <c r="G39" s="43">
        <v>2.38</v>
      </c>
      <c r="H39" s="43">
        <v>0.39</v>
      </c>
      <c r="I39" s="43">
        <v>13.56</v>
      </c>
      <c r="J39" s="43">
        <v>68.400000000000006</v>
      </c>
      <c r="K39" s="44" t="s">
        <v>46</v>
      </c>
      <c r="L39" s="53"/>
    </row>
    <row r="40" spans="1:12" ht="25.5" x14ac:dyDescent="0.25">
      <c r="A40" s="14"/>
      <c r="B40" s="15"/>
      <c r="C40" s="11"/>
      <c r="D40" s="6" t="s">
        <v>53</v>
      </c>
      <c r="E40" s="42" t="s">
        <v>54</v>
      </c>
      <c r="F40" s="43">
        <v>30</v>
      </c>
      <c r="G40" s="43">
        <v>0.99</v>
      </c>
      <c r="H40" s="43">
        <v>0.81</v>
      </c>
      <c r="I40" s="43">
        <v>2.67</v>
      </c>
      <c r="J40" s="43">
        <v>21.93</v>
      </c>
      <c r="K40" s="44" t="s">
        <v>55</v>
      </c>
      <c r="L40" s="5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5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7">SUM(G33:G41)</f>
        <v>25.689999999999998</v>
      </c>
      <c r="H42" s="19">
        <f t="shared" ref="H42" si="8">SUM(H33:H41)</f>
        <v>24.49</v>
      </c>
      <c r="I42" s="19">
        <f t="shared" ref="I42" si="9">SUM(I33:I41)</f>
        <v>102.39</v>
      </c>
      <c r="J42" s="19">
        <f t="shared" ref="J42" si="10">SUM(J33:J41)</f>
        <v>709.72999999999979</v>
      </c>
      <c r="K42" s="25"/>
      <c r="L42" s="54">
        <v>95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1200</v>
      </c>
      <c r="G43" s="32">
        <f t="shared" ref="G43" si="11">G32+G42</f>
        <v>42.19</v>
      </c>
      <c r="H43" s="32">
        <f t="shared" ref="H43" si="12">H32+H42</f>
        <v>41.739999999999995</v>
      </c>
      <c r="I43" s="32">
        <f t="shared" ref="I43" si="13">I32+I42</f>
        <v>176.74</v>
      </c>
      <c r="J43" s="32">
        <f t="shared" ref="J43:L43" si="14">J32+J42</f>
        <v>1209.4599999999998</v>
      </c>
      <c r="K43" s="32"/>
      <c r="L43" s="55">
        <f t="shared" si="14"/>
        <v>190</v>
      </c>
    </row>
    <row r="44" spans="1:12" ht="76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96</v>
      </c>
      <c r="F44" s="40">
        <v>250</v>
      </c>
      <c r="G44" s="40">
        <v>15.23</v>
      </c>
      <c r="H44" s="40">
        <v>16.88</v>
      </c>
      <c r="I44" s="40">
        <v>50.99</v>
      </c>
      <c r="J44" s="40">
        <v>406.61</v>
      </c>
      <c r="K44" s="41" t="s">
        <v>97</v>
      </c>
      <c r="L44" s="52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53"/>
    </row>
    <row r="46" spans="1:12" ht="25.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0.2</v>
      </c>
      <c r="H46" s="43"/>
      <c r="I46" s="43">
        <v>6.5</v>
      </c>
      <c r="J46" s="43">
        <v>26.8</v>
      </c>
      <c r="K46" s="44" t="s">
        <v>42</v>
      </c>
      <c r="L46" s="53"/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3.75</v>
      </c>
      <c r="H47" s="43">
        <v>1.45</v>
      </c>
      <c r="I47" s="43">
        <v>25.7</v>
      </c>
      <c r="J47" s="43">
        <v>131</v>
      </c>
      <c r="K47" s="44" t="s">
        <v>46</v>
      </c>
      <c r="L47" s="5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53"/>
    </row>
    <row r="49" spans="1:12" ht="15" x14ac:dyDescent="0.25">
      <c r="A49" s="23"/>
      <c r="B49" s="15"/>
      <c r="C49" s="11"/>
      <c r="D49" s="51"/>
      <c r="E49" s="42"/>
      <c r="F49" s="43"/>
      <c r="G49" s="43"/>
      <c r="H49" s="43"/>
      <c r="I49" s="43"/>
      <c r="J49" s="43"/>
      <c r="K49" s="44"/>
      <c r="L49" s="5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5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5">SUM(G44:G50)</f>
        <v>19.18</v>
      </c>
      <c r="H51" s="19">
        <f t="shared" ref="H51" si="16">SUM(H44:H50)</f>
        <v>18.329999999999998</v>
      </c>
      <c r="I51" s="19">
        <f t="shared" ref="I51" si="17">SUM(I44:I50)</f>
        <v>83.19</v>
      </c>
      <c r="J51" s="19">
        <f t="shared" ref="J51" si="18">SUM(J44:J50)</f>
        <v>564.41000000000008</v>
      </c>
      <c r="K51" s="25"/>
      <c r="L51" s="54">
        <v>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53"/>
    </row>
    <row r="53" spans="1:12" ht="15" x14ac:dyDescent="0.25">
      <c r="A53" s="23"/>
      <c r="B53" s="15"/>
      <c r="C53" s="11"/>
      <c r="D53" s="7" t="s">
        <v>27</v>
      </c>
      <c r="E53" s="42" t="s">
        <v>81</v>
      </c>
      <c r="F53" s="43">
        <v>200</v>
      </c>
      <c r="G53" s="43">
        <v>1.4119999999999999</v>
      </c>
      <c r="H53" s="43">
        <v>3.96</v>
      </c>
      <c r="I53" s="43">
        <v>6.3220000000000001</v>
      </c>
      <c r="J53" s="43">
        <v>71.8</v>
      </c>
      <c r="K53" s="44" t="s">
        <v>82</v>
      </c>
      <c r="L53" s="53"/>
    </row>
    <row r="54" spans="1:12" ht="15" x14ac:dyDescent="0.25">
      <c r="A54" s="23"/>
      <c r="B54" s="15"/>
      <c r="C54" s="11"/>
      <c r="D54" s="7" t="s">
        <v>28</v>
      </c>
      <c r="E54" s="42" t="s">
        <v>83</v>
      </c>
      <c r="F54" s="43">
        <v>90</v>
      </c>
      <c r="G54" s="43">
        <v>10.74</v>
      </c>
      <c r="H54" s="43">
        <v>11.91</v>
      </c>
      <c r="I54" s="43">
        <v>23.15</v>
      </c>
      <c r="J54" s="43">
        <v>239.8</v>
      </c>
      <c r="K54" s="44" t="s">
        <v>84</v>
      </c>
      <c r="L54" s="53"/>
    </row>
    <row r="55" spans="1:12" ht="25.5" x14ac:dyDescent="0.2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8.1999999999999993</v>
      </c>
      <c r="H55" s="43">
        <v>6.9</v>
      </c>
      <c r="I55" s="43">
        <v>35.9</v>
      </c>
      <c r="J55" s="43">
        <v>238.9</v>
      </c>
      <c r="K55" s="44" t="s">
        <v>57</v>
      </c>
      <c r="L55" s="53"/>
    </row>
    <row r="56" spans="1:12" ht="25.5" x14ac:dyDescent="0.25">
      <c r="A56" s="23"/>
      <c r="B56" s="15"/>
      <c r="C56" s="11"/>
      <c r="D56" s="7" t="s">
        <v>30</v>
      </c>
      <c r="E56" s="42" t="s">
        <v>41</v>
      </c>
      <c r="F56" s="43">
        <v>200</v>
      </c>
      <c r="G56" s="43">
        <v>0.2</v>
      </c>
      <c r="H56" s="43"/>
      <c r="I56" s="43">
        <v>6.5</v>
      </c>
      <c r="J56" s="43">
        <v>26.8</v>
      </c>
      <c r="K56" s="44" t="s">
        <v>42</v>
      </c>
      <c r="L56" s="53"/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30</v>
      </c>
      <c r="G57" s="43">
        <v>2.25</v>
      </c>
      <c r="H57" s="43">
        <v>0.87</v>
      </c>
      <c r="I57" s="43">
        <v>15.42</v>
      </c>
      <c r="J57" s="43">
        <v>78.599999999999994</v>
      </c>
      <c r="K57" s="44" t="s">
        <v>46</v>
      </c>
      <c r="L57" s="53"/>
    </row>
    <row r="58" spans="1:12" ht="15" x14ac:dyDescent="0.25">
      <c r="A58" s="23"/>
      <c r="B58" s="15"/>
      <c r="C58" s="11"/>
      <c r="D58" s="7" t="s">
        <v>32</v>
      </c>
      <c r="E58" s="42" t="s">
        <v>78</v>
      </c>
      <c r="F58" s="43">
        <v>30</v>
      </c>
      <c r="G58" s="43">
        <v>2.38</v>
      </c>
      <c r="H58" s="43">
        <v>0.39</v>
      </c>
      <c r="I58" s="43">
        <v>13.56</v>
      </c>
      <c r="J58" s="43">
        <v>68.400000000000006</v>
      </c>
      <c r="K58" s="44" t="s">
        <v>46</v>
      </c>
      <c r="L58" s="5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5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5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19">SUM(G52:G60)</f>
        <v>25.181999999999999</v>
      </c>
      <c r="H61" s="19">
        <f t="shared" ref="H61" si="20">SUM(H52:H60)</f>
        <v>24.030000000000005</v>
      </c>
      <c r="I61" s="19">
        <f t="shared" ref="I61" si="21">SUM(I52:I60)</f>
        <v>100.852</v>
      </c>
      <c r="J61" s="19">
        <f t="shared" ref="J61" si="22">SUM(J52:J60)</f>
        <v>724.3</v>
      </c>
      <c r="K61" s="25"/>
      <c r="L61" s="54">
        <v>95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1200</v>
      </c>
      <c r="G62" s="32">
        <f t="shared" ref="G62" si="23">G51+G61</f>
        <v>44.361999999999995</v>
      </c>
      <c r="H62" s="32">
        <f t="shared" ref="H62" si="24">H51+H61</f>
        <v>42.36</v>
      </c>
      <c r="I62" s="32">
        <f t="shared" ref="I62" si="25">I51+I61</f>
        <v>184.042</v>
      </c>
      <c r="J62" s="32">
        <f t="shared" ref="J62:L62" si="26">J51+J61</f>
        <v>1288.71</v>
      </c>
      <c r="K62" s="32"/>
      <c r="L62" s="55">
        <f t="shared" si="26"/>
        <v>190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98</v>
      </c>
      <c r="F63" s="40">
        <v>250</v>
      </c>
      <c r="G63" s="40">
        <v>15.05</v>
      </c>
      <c r="H63" s="40">
        <v>17.239999999999998</v>
      </c>
      <c r="I63" s="40">
        <v>47.42</v>
      </c>
      <c r="J63" s="40">
        <v>426.5</v>
      </c>
      <c r="K63" s="41" t="s">
        <v>99</v>
      </c>
      <c r="L63" s="52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53"/>
    </row>
    <row r="65" spans="1:12" ht="25.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0.2</v>
      </c>
      <c r="H65" s="43"/>
      <c r="I65" s="43">
        <v>6.5</v>
      </c>
      <c r="J65" s="43">
        <v>26.8</v>
      </c>
      <c r="K65" s="44" t="s">
        <v>42</v>
      </c>
      <c r="L65" s="53"/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3.75</v>
      </c>
      <c r="H66" s="43">
        <v>1.45</v>
      </c>
      <c r="I66" s="43">
        <v>25.7</v>
      </c>
      <c r="J66" s="43">
        <v>131</v>
      </c>
      <c r="K66" s="44" t="s">
        <v>46</v>
      </c>
      <c r="L66" s="5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5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5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5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7">SUM(G63:G69)</f>
        <v>19</v>
      </c>
      <c r="H70" s="19">
        <f t="shared" ref="H70" si="28">SUM(H63:H69)</f>
        <v>18.689999999999998</v>
      </c>
      <c r="I70" s="19">
        <f t="shared" ref="I70" si="29">SUM(I63:I69)</f>
        <v>79.62</v>
      </c>
      <c r="J70" s="19">
        <f t="shared" ref="J70" si="30">SUM(J63:J69)</f>
        <v>584.29999999999995</v>
      </c>
      <c r="K70" s="25"/>
      <c r="L70" s="54">
        <v>95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53"/>
    </row>
    <row r="72" spans="1:12" ht="25.5" x14ac:dyDescent="0.25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3.968</v>
      </c>
      <c r="H72" s="43">
        <v>9.6240000000000006</v>
      </c>
      <c r="I72" s="43">
        <v>18.776</v>
      </c>
      <c r="J72" s="43">
        <v>137.37</v>
      </c>
      <c r="K72" s="44" t="s">
        <v>86</v>
      </c>
      <c r="L72" s="53"/>
    </row>
    <row r="73" spans="1:12" ht="15" x14ac:dyDescent="0.25">
      <c r="A73" s="23"/>
      <c r="B73" s="15"/>
      <c r="C73" s="11"/>
      <c r="D73" s="7" t="s">
        <v>28</v>
      </c>
      <c r="E73" s="42" t="s">
        <v>76</v>
      </c>
      <c r="F73" s="43">
        <v>110</v>
      </c>
      <c r="G73" s="43">
        <v>13.17</v>
      </c>
      <c r="H73" s="43">
        <v>10.61</v>
      </c>
      <c r="I73" s="43">
        <v>44.85</v>
      </c>
      <c r="J73" s="43">
        <v>348</v>
      </c>
      <c r="K73" s="44" t="s">
        <v>87</v>
      </c>
      <c r="L73" s="53"/>
    </row>
    <row r="74" spans="1:12" ht="25.5" x14ac:dyDescent="0.25">
      <c r="A74" s="23"/>
      <c r="B74" s="15"/>
      <c r="C74" s="11"/>
      <c r="D74" s="7" t="s">
        <v>29</v>
      </c>
      <c r="E74" s="42" t="s">
        <v>88</v>
      </c>
      <c r="F74" s="43">
        <v>150</v>
      </c>
      <c r="G74" s="43">
        <v>3.1</v>
      </c>
      <c r="H74" s="43">
        <v>6</v>
      </c>
      <c r="I74" s="43">
        <v>19.7</v>
      </c>
      <c r="J74" s="43">
        <v>145.80000000000001</v>
      </c>
      <c r="K74" s="44" t="s">
        <v>89</v>
      </c>
      <c r="L74" s="53"/>
    </row>
    <row r="75" spans="1:12" ht="25.5" x14ac:dyDescent="0.25">
      <c r="A75" s="23"/>
      <c r="B75" s="15"/>
      <c r="C75" s="11"/>
      <c r="D75" s="7" t="s">
        <v>30</v>
      </c>
      <c r="E75" s="42" t="s">
        <v>41</v>
      </c>
      <c r="F75" s="43">
        <v>200</v>
      </c>
      <c r="G75" s="43">
        <v>0.2</v>
      </c>
      <c r="H75" s="43"/>
      <c r="I75" s="43">
        <v>6.5</v>
      </c>
      <c r="J75" s="43">
        <v>26.8</v>
      </c>
      <c r="K75" s="44" t="s">
        <v>42</v>
      </c>
      <c r="L75" s="5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53"/>
    </row>
    <row r="77" spans="1:12" ht="15" x14ac:dyDescent="0.25">
      <c r="A77" s="23"/>
      <c r="B77" s="15"/>
      <c r="C77" s="11"/>
      <c r="D77" s="7" t="s">
        <v>32</v>
      </c>
      <c r="E77" s="42" t="s">
        <v>78</v>
      </c>
      <c r="F77" s="43">
        <v>40</v>
      </c>
      <c r="G77" s="43">
        <v>3.44</v>
      </c>
      <c r="H77" s="43">
        <v>0.52</v>
      </c>
      <c r="I77" s="43">
        <v>18.079999999999998</v>
      </c>
      <c r="J77" s="43">
        <v>91.2</v>
      </c>
      <c r="K77" s="44" t="s">
        <v>46</v>
      </c>
      <c r="L77" s="5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5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5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1">SUM(G71:G79)</f>
        <v>23.878</v>
      </c>
      <c r="H80" s="19">
        <f t="shared" ref="H80" si="32">SUM(H71:H79)</f>
        <v>26.754000000000001</v>
      </c>
      <c r="I80" s="19">
        <f t="shared" ref="I80" si="33">SUM(I71:I79)</f>
        <v>107.90600000000001</v>
      </c>
      <c r="J80" s="19">
        <f t="shared" ref="J80" si="34">SUM(J71:J79)</f>
        <v>749.17000000000007</v>
      </c>
      <c r="K80" s="25"/>
      <c r="L80" s="54">
        <v>95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1200</v>
      </c>
      <c r="G81" s="32">
        <f t="shared" ref="G81" si="35">G70+G80</f>
        <v>42.878</v>
      </c>
      <c r="H81" s="32">
        <f t="shared" ref="H81" si="36">H70+H80</f>
        <v>45.444000000000003</v>
      </c>
      <c r="I81" s="32">
        <f t="shared" ref="I81" si="37">I70+I80</f>
        <v>187.52600000000001</v>
      </c>
      <c r="J81" s="32">
        <f t="shared" ref="J81:L81" si="38">J70+J80</f>
        <v>1333.47</v>
      </c>
      <c r="K81" s="32"/>
      <c r="L81" s="55">
        <f t="shared" si="38"/>
        <v>190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200</v>
      </c>
      <c r="G82" s="40">
        <v>13.55</v>
      </c>
      <c r="H82" s="40">
        <v>15.3</v>
      </c>
      <c r="I82" s="40">
        <v>46.13</v>
      </c>
      <c r="J82" s="40">
        <v>364.44</v>
      </c>
      <c r="K82" s="41" t="s">
        <v>59</v>
      </c>
      <c r="L82" s="52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53"/>
    </row>
    <row r="84" spans="1:12" ht="25.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0.2</v>
      </c>
      <c r="H84" s="43"/>
      <c r="I84" s="43">
        <v>6.5</v>
      </c>
      <c r="J84" s="43">
        <v>26.8</v>
      </c>
      <c r="K84" s="44" t="s">
        <v>42</v>
      </c>
      <c r="L84" s="5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20</v>
      </c>
      <c r="G85" s="43">
        <v>1.5</v>
      </c>
      <c r="H85" s="43">
        <v>0.57999999999999996</v>
      </c>
      <c r="I85" s="43">
        <v>10.28</v>
      </c>
      <c r="J85" s="43">
        <v>52.4</v>
      </c>
      <c r="K85" s="44" t="s">
        <v>46</v>
      </c>
      <c r="L85" s="53"/>
    </row>
    <row r="86" spans="1:12" ht="15" x14ac:dyDescent="0.25">
      <c r="A86" s="23"/>
      <c r="B86" s="15"/>
      <c r="C86" s="11"/>
      <c r="D86" s="7" t="s">
        <v>24</v>
      </c>
      <c r="E86" s="42" t="s">
        <v>60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/>
      <c r="L86" s="5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5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5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39">SUM(G82:G88)</f>
        <v>15.65</v>
      </c>
      <c r="H89" s="19">
        <f t="shared" ref="H89" si="40">SUM(H82:H88)</f>
        <v>16.28</v>
      </c>
      <c r="I89" s="19">
        <f t="shared" ref="I89" si="41">SUM(I82:I88)</f>
        <v>72.710000000000008</v>
      </c>
      <c r="J89" s="19">
        <f t="shared" ref="J89" si="42">SUM(J82:J88)</f>
        <v>490.64</v>
      </c>
      <c r="K89" s="25"/>
      <c r="L89" s="54">
        <v>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53"/>
    </row>
    <row r="91" spans="1:12" ht="25.5" x14ac:dyDescent="0.25">
      <c r="A91" s="23"/>
      <c r="B91" s="15"/>
      <c r="C91" s="11"/>
      <c r="D91" s="7" t="s">
        <v>27</v>
      </c>
      <c r="E91" s="42" t="s">
        <v>79</v>
      </c>
      <c r="F91" s="43">
        <v>200</v>
      </c>
      <c r="G91" s="43">
        <v>1.54</v>
      </c>
      <c r="H91" s="43">
        <v>3.83</v>
      </c>
      <c r="I91" s="43">
        <v>9.85</v>
      </c>
      <c r="J91" s="43">
        <v>88.08</v>
      </c>
      <c r="K91" s="44" t="s">
        <v>80</v>
      </c>
      <c r="L91" s="53"/>
    </row>
    <row r="92" spans="1:12" ht="15" x14ac:dyDescent="0.25">
      <c r="A92" s="23"/>
      <c r="B92" s="15"/>
      <c r="C92" s="11"/>
      <c r="D92" s="7" t="s">
        <v>28</v>
      </c>
      <c r="E92" s="42" t="s">
        <v>90</v>
      </c>
      <c r="F92" s="43">
        <v>90</v>
      </c>
      <c r="G92" s="43">
        <v>13.122</v>
      </c>
      <c r="H92" s="43">
        <v>15.67</v>
      </c>
      <c r="I92" s="43">
        <v>39.28</v>
      </c>
      <c r="J92" s="43">
        <v>316.95999999999998</v>
      </c>
      <c r="K92" s="44" t="s">
        <v>61</v>
      </c>
      <c r="L92" s="53"/>
    </row>
    <row r="93" spans="1:12" ht="51" x14ac:dyDescent="0.25">
      <c r="A93" s="23"/>
      <c r="B93" s="15"/>
      <c r="C93" s="11"/>
      <c r="D93" s="7" t="s">
        <v>29</v>
      </c>
      <c r="E93" s="42" t="s">
        <v>100</v>
      </c>
      <c r="F93" s="43">
        <v>180</v>
      </c>
      <c r="G93" s="43">
        <v>6.29</v>
      </c>
      <c r="H93" s="43">
        <v>6.31</v>
      </c>
      <c r="I93" s="43">
        <v>31.37</v>
      </c>
      <c r="J93" s="43">
        <v>223.93</v>
      </c>
      <c r="K93" s="44" t="s">
        <v>101</v>
      </c>
      <c r="L93" s="53"/>
    </row>
    <row r="94" spans="1:12" ht="25.5" x14ac:dyDescent="0.25">
      <c r="A94" s="23"/>
      <c r="B94" s="15"/>
      <c r="C94" s="11"/>
      <c r="D94" s="7" t="s">
        <v>30</v>
      </c>
      <c r="E94" s="42" t="s">
        <v>41</v>
      </c>
      <c r="F94" s="43">
        <v>200</v>
      </c>
      <c r="G94" s="43">
        <v>0.2</v>
      </c>
      <c r="H94" s="43"/>
      <c r="I94" s="43">
        <v>6.5</v>
      </c>
      <c r="J94" s="43">
        <v>26.8</v>
      </c>
      <c r="K94" s="44" t="s">
        <v>42</v>
      </c>
      <c r="L94" s="5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53"/>
    </row>
    <row r="96" spans="1:12" ht="15" x14ac:dyDescent="0.25">
      <c r="A96" s="23"/>
      <c r="B96" s="15"/>
      <c r="C96" s="11"/>
      <c r="D96" s="7" t="s">
        <v>32</v>
      </c>
      <c r="E96" s="42" t="s">
        <v>78</v>
      </c>
      <c r="F96" s="43">
        <v>30</v>
      </c>
      <c r="G96" s="43">
        <v>2.38</v>
      </c>
      <c r="H96" s="43">
        <v>0.39</v>
      </c>
      <c r="I96" s="43">
        <v>13.56</v>
      </c>
      <c r="J96" s="43">
        <v>68.400000000000006</v>
      </c>
      <c r="K96" s="44" t="s">
        <v>46</v>
      </c>
      <c r="L96" s="5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5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5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3">SUM(G90:G98)</f>
        <v>23.531999999999996</v>
      </c>
      <c r="H99" s="19">
        <f t="shared" ref="H99" si="44">SUM(H90:H98)</f>
        <v>26.2</v>
      </c>
      <c r="I99" s="19">
        <f t="shared" ref="I99" si="45">SUM(I90:I98)</f>
        <v>100.56</v>
      </c>
      <c r="J99" s="19">
        <f t="shared" ref="J99" si="46">SUM(J90:J98)</f>
        <v>724.17</v>
      </c>
      <c r="K99" s="25"/>
      <c r="L99" s="54">
        <v>95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1220</v>
      </c>
      <c r="G100" s="32">
        <f t="shared" ref="G100" si="47">G89+G99</f>
        <v>39.181999999999995</v>
      </c>
      <c r="H100" s="32">
        <f t="shared" ref="H100" si="48">H89+H99</f>
        <v>42.480000000000004</v>
      </c>
      <c r="I100" s="32">
        <f t="shared" ref="I100" si="49">I89+I99</f>
        <v>173.27</v>
      </c>
      <c r="J100" s="32">
        <f t="shared" ref="J100:L100" si="50">J89+J99</f>
        <v>1214.81</v>
      </c>
      <c r="K100" s="32"/>
      <c r="L100" s="55">
        <f t="shared" si="50"/>
        <v>190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250</v>
      </c>
      <c r="G101" s="40">
        <v>11.2</v>
      </c>
      <c r="H101" s="40">
        <v>11.06</v>
      </c>
      <c r="I101" s="40">
        <v>42.19</v>
      </c>
      <c r="J101" s="40">
        <v>367.5</v>
      </c>
      <c r="K101" s="41" t="s">
        <v>71</v>
      </c>
      <c r="L101" s="52"/>
    </row>
    <row r="102" spans="1:12" ht="15" x14ac:dyDescent="0.25">
      <c r="A102" s="23"/>
      <c r="B102" s="15"/>
      <c r="C102" s="11"/>
      <c r="D102" s="6" t="s">
        <v>40</v>
      </c>
      <c r="E102" s="42" t="s">
        <v>72</v>
      </c>
      <c r="F102" s="43">
        <v>60</v>
      </c>
      <c r="G102" s="43">
        <v>7.64</v>
      </c>
      <c r="H102" s="43">
        <v>7.76</v>
      </c>
      <c r="I102" s="43">
        <v>20.36</v>
      </c>
      <c r="J102" s="43">
        <v>177.6</v>
      </c>
      <c r="K102" s="44" t="s">
        <v>73</v>
      </c>
      <c r="L102" s="53"/>
    </row>
    <row r="103" spans="1:12" ht="25.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0.2</v>
      </c>
      <c r="H103" s="43"/>
      <c r="I103" s="43">
        <v>6.5</v>
      </c>
      <c r="J103" s="43">
        <v>26.8</v>
      </c>
      <c r="K103" s="44" t="s">
        <v>42</v>
      </c>
      <c r="L103" s="5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5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5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5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5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1">SUM(G101:G107)</f>
        <v>19.04</v>
      </c>
      <c r="H108" s="19">
        <f t="shared" si="51"/>
        <v>18.82</v>
      </c>
      <c r="I108" s="19">
        <f t="shared" si="51"/>
        <v>69.05</v>
      </c>
      <c r="J108" s="19">
        <f t="shared" si="51"/>
        <v>571.9</v>
      </c>
      <c r="K108" s="25"/>
      <c r="L108" s="54">
        <v>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53"/>
    </row>
    <row r="110" spans="1:12" ht="25.5" x14ac:dyDescent="0.25">
      <c r="A110" s="23"/>
      <c r="B110" s="15"/>
      <c r="C110" s="11"/>
      <c r="D110" s="7" t="s">
        <v>27</v>
      </c>
      <c r="E110" s="42" t="s">
        <v>74</v>
      </c>
      <c r="F110" s="43">
        <v>200</v>
      </c>
      <c r="G110" s="43">
        <v>4.18</v>
      </c>
      <c r="H110" s="43">
        <v>8.0150000000000006</v>
      </c>
      <c r="I110" s="43">
        <v>10.94</v>
      </c>
      <c r="J110" s="43">
        <v>83.6</v>
      </c>
      <c r="K110" s="44" t="s">
        <v>75</v>
      </c>
      <c r="L110" s="53"/>
    </row>
    <row r="111" spans="1:12" ht="15" x14ac:dyDescent="0.25">
      <c r="A111" s="23"/>
      <c r="B111" s="15"/>
      <c r="C111" s="11"/>
      <c r="D111" s="7" t="s">
        <v>28</v>
      </c>
      <c r="E111" s="42" t="s">
        <v>83</v>
      </c>
      <c r="F111" s="43">
        <v>90</v>
      </c>
      <c r="G111" s="43">
        <v>10.74</v>
      </c>
      <c r="H111" s="43">
        <v>11.91</v>
      </c>
      <c r="I111" s="43">
        <v>23.15</v>
      </c>
      <c r="J111" s="43">
        <v>239.8</v>
      </c>
      <c r="K111" s="44" t="s">
        <v>84</v>
      </c>
      <c r="L111" s="53"/>
    </row>
    <row r="112" spans="1:12" ht="25.5" x14ac:dyDescent="0.25">
      <c r="A112" s="23"/>
      <c r="B112" s="15"/>
      <c r="C112" s="11"/>
      <c r="D112" s="7" t="s">
        <v>29</v>
      </c>
      <c r="E112" s="42" t="s">
        <v>62</v>
      </c>
      <c r="F112" s="43">
        <v>150</v>
      </c>
      <c r="G112" s="43">
        <v>3.6</v>
      </c>
      <c r="H112" s="43">
        <v>5.4</v>
      </c>
      <c r="I112" s="43">
        <v>36.4</v>
      </c>
      <c r="J112" s="43">
        <v>208.7</v>
      </c>
      <c r="K112" s="44" t="s">
        <v>63</v>
      </c>
      <c r="L112" s="53"/>
    </row>
    <row r="113" spans="1:12" ht="25.5" x14ac:dyDescent="0.2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0.2</v>
      </c>
      <c r="H113" s="43"/>
      <c r="I113" s="43">
        <v>6.5</v>
      </c>
      <c r="J113" s="43">
        <v>26.8</v>
      </c>
      <c r="K113" s="44" t="s">
        <v>42</v>
      </c>
      <c r="L113" s="53"/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30</v>
      </c>
      <c r="G114" s="43">
        <v>2.25</v>
      </c>
      <c r="H114" s="43">
        <v>0.87</v>
      </c>
      <c r="I114" s="43">
        <v>15.42</v>
      </c>
      <c r="J114" s="43">
        <v>78.599999999999994</v>
      </c>
      <c r="K114" s="44" t="s">
        <v>46</v>
      </c>
      <c r="L114" s="53"/>
    </row>
    <row r="115" spans="1:12" ht="15" x14ac:dyDescent="0.25">
      <c r="A115" s="23"/>
      <c r="B115" s="15"/>
      <c r="C115" s="11"/>
      <c r="D115" s="7" t="s">
        <v>32</v>
      </c>
      <c r="E115" s="42" t="s">
        <v>78</v>
      </c>
      <c r="F115" s="43">
        <v>30</v>
      </c>
      <c r="G115" s="43">
        <v>2.38</v>
      </c>
      <c r="H115" s="43">
        <v>0.39</v>
      </c>
      <c r="I115" s="43">
        <v>13.56</v>
      </c>
      <c r="J115" s="43">
        <v>68.400000000000006</v>
      </c>
      <c r="K115" s="44" t="s">
        <v>46</v>
      </c>
      <c r="L115" s="5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5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5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2">SUM(G109:G117)</f>
        <v>23.349999999999998</v>
      </c>
      <c r="H118" s="19">
        <f t="shared" si="52"/>
        <v>26.585000000000004</v>
      </c>
      <c r="I118" s="19">
        <f t="shared" si="52"/>
        <v>105.97</v>
      </c>
      <c r="J118" s="19">
        <f t="shared" si="52"/>
        <v>705.89999999999986</v>
      </c>
      <c r="K118" s="25"/>
      <c r="L118" s="54">
        <v>95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1210</v>
      </c>
      <c r="G119" s="32">
        <f t="shared" ref="G119" si="53">G108+G118</f>
        <v>42.39</v>
      </c>
      <c r="H119" s="32">
        <f t="shared" ref="H119" si="54">H108+H118</f>
        <v>45.405000000000001</v>
      </c>
      <c r="I119" s="32">
        <f t="shared" ref="I119" si="55">I108+I118</f>
        <v>175.01999999999998</v>
      </c>
      <c r="J119" s="32">
        <f t="shared" ref="J119:L119" si="56">J108+J118</f>
        <v>1277.7999999999997</v>
      </c>
      <c r="K119" s="32"/>
      <c r="L119" s="55">
        <f t="shared" si="56"/>
        <v>190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43</v>
      </c>
      <c r="F120" s="40">
        <v>170</v>
      </c>
      <c r="G120" s="40">
        <v>13.65</v>
      </c>
      <c r="H120" s="40">
        <v>15.98</v>
      </c>
      <c r="I120" s="40">
        <v>42.63</v>
      </c>
      <c r="J120" s="40">
        <v>347.33</v>
      </c>
      <c r="K120" s="41" t="s">
        <v>44</v>
      </c>
      <c r="L120" s="52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53"/>
    </row>
    <row r="122" spans="1:12" ht="25.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0.2</v>
      </c>
      <c r="H122" s="43"/>
      <c r="I122" s="43">
        <v>6.5</v>
      </c>
      <c r="J122" s="43">
        <v>26.8</v>
      </c>
      <c r="K122" s="44" t="s">
        <v>42</v>
      </c>
      <c r="L122" s="5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2.25</v>
      </c>
      <c r="H123" s="43">
        <v>0.87</v>
      </c>
      <c r="I123" s="43">
        <v>15.42</v>
      </c>
      <c r="J123" s="43">
        <v>78.599999999999994</v>
      </c>
      <c r="K123" s="44" t="s">
        <v>46</v>
      </c>
      <c r="L123" s="53"/>
    </row>
    <row r="124" spans="1:12" ht="15" x14ac:dyDescent="0.25">
      <c r="A124" s="14"/>
      <c r="B124" s="15"/>
      <c r="C124" s="11"/>
      <c r="D124" s="7" t="s">
        <v>24</v>
      </c>
      <c r="E124" s="42" t="s">
        <v>47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/>
      <c r="L124" s="5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5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5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7">SUM(G120:G126)</f>
        <v>16.5</v>
      </c>
      <c r="H127" s="19">
        <f t="shared" si="57"/>
        <v>17.25</v>
      </c>
      <c r="I127" s="19">
        <f t="shared" si="57"/>
        <v>74.349999999999994</v>
      </c>
      <c r="J127" s="19">
        <f t="shared" si="57"/>
        <v>499.73</v>
      </c>
      <c r="K127" s="25"/>
      <c r="L127" s="54">
        <v>95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53"/>
    </row>
    <row r="129" spans="1:12" ht="25.5" x14ac:dyDescent="0.25">
      <c r="A129" s="14"/>
      <c r="B129" s="15"/>
      <c r="C129" s="11"/>
      <c r="D129" s="7" t="s">
        <v>27</v>
      </c>
      <c r="E129" s="42" t="s">
        <v>91</v>
      </c>
      <c r="F129" s="43">
        <v>200</v>
      </c>
      <c r="G129" s="43">
        <v>3.52</v>
      </c>
      <c r="H129" s="43">
        <v>8.16</v>
      </c>
      <c r="I129" s="43">
        <v>18.12</v>
      </c>
      <c r="J129" s="43">
        <v>116</v>
      </c>
      <c r="K129" s="44" t="s">
        <v>92</v>
      </c>
      <c r="L129" s="53"/>
    </row>
    <row r="130" spans="1:12" ht="15" x14ac:dyDescent="0.25">
      <c r="A130" s="14"/>
      <c r="B130" s="15"/>
      <c r="C130" s="11"/>
      <c r="D130" s="7" t="s">
        <v>28</v>
      </c>
      <c r="E130" s="42" t="s">
        <v>76</v>
      </c>
      <c r="F130" s="43">
        <v>110</v>
      </c>
      <c r="G130" s="43">
        <v>13.17</v>
      </c>
      <c r="H130" s="43">
        <v>10.61</v>
      </c>
      <c r="I130" s="43">
        <v>44.85</v>
      </c>
      <c r="J130" s="43">
        <v>348</v>
      </c>
      <c r="K130" s="44" t="s">
        <v>77</v>
      </c>
      <c r="L130" s="53"/>
    </row>
    <row r="131" spans="1:12" ht="25.5" x14ac:dyDescent="0.25">
      <c r="A131" s="14"/>
      <c r="B131" s="15"/>
      <c r="C131" s="11"/>
      <c r="D131" s="7" t="s">
        <v>29</v>
      </c>
      <c r="E131" s="42" t="s">
        <v>88</v>
      </c>
      <c r="F131" s="43">
        <v>150</v>
      </c>
      <c r="G131" s="43">
        <v>3.1</v>
      </c>
      <c r="H131" s="43">
        <v>6</v>
      </c>
      <c r="I131" s="43">
        <v>19.7</v>
      </c>
      <c r="J131" s="43">
        <v>145.80000000000001</v>
      </c>
      <c r="K131" s="44" t="s">
        <v>89</v>
      </c>
      <c r="L131" s="53"/>
    </row>
    <row r="132" spans="1:12" ht="25.5" x14ac:dyDescent="0.25">
      <c r="A132" s="14"/>
      <c r="B132" s="15"/>
      <c r="C132" s="11"/>
      <c r="D132" s="7" t="s">
        <v>30</v>
      </c>
      <c r="E132" s="42" t="s">
        <v>41</v>
      </c>
      <c r="F132" s="43">
        <v>200</v>
      </c>
      <c r="G132" s="43">
        <v>0.2</v>
      </c>
      <c r="H132" s="43"/>
      <c r="I132" s="43">
        <v>6.5</v>
      </c>
      <c r="J132" s="43">
        <v>26.8</v>
      </c>
      <c r="K132" s="44" t="s">
        <v>42</v>
      </c>
      <c r="L132" s="5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53"/>
    </row>
    <row r="134" spans="1:12" ht="15" x14ac:dyDescent="0.25">
      <c r="A134" s="14"/>
      <c r="B134" s="15"/>
      <c r="C134" s="11"/>
      <c r="D134" s="7" t="s">
        <v>32</v>
      </c>
      <c r="E134" s="42" t="s">
        <v>78</v>
      </c>
      <c r="F134" s="43">
        <v>40</v>
      </c>
      <c r="G134" s="43">
        <v>3.44</v>
      </c>
      <c r="H134" s="43">
        <v>0.52</v>
      </c>
      <c r="I134" s="43">
        <v>18.079999999999998</v>
      </c>
      <c r="J134" s="43">
        <v>91.2</v>
      </c>
      <c r="K134" s="44" t="s">
        <v>46</v>
      </c>
      <c r="L134" s="5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5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5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58">SUM(G128:G136)</f>
        <v>23.430000000000003</v>
      </c>
      <c r="H137" s="19">
        <f t="shared" si="58"/>
        <v>25.29</v>
      </c>
      <c r="I137" s="19">
        <f t="shared" si="58"/>
        <v>107.25</v>
      </c>
      <c r="J137" s="19">
        <f t="shared" si="58"/>
        <v>727.8</v>
      </c>
      <c r="K137" s="25"/>
      <c r="L137" s="54">
        <v>95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1200</v>
      </c>
      <c r="G138" s="32">
        <f t="shared" ref="G138" si="59">G127+G137</f>
        <v>39.930000000000007</v>
      </c>
      <c r="H138" s="32">
        <f t="shared" ref="H138" si="60">H127+H137</f>
        <v>42.54</v>
      </c>
      <c r="I138" s="32">
        <f t="shared" ref="I138" si="61">I127+I137</f>
        <v>181.6</v>
      </c>
      <c r="J138" s="32">
        <f t="shared" ref="J138:L138" si="62">J127+J137</f>
        <v>1227.53</v>
      </c>
      <c r="K138" s="32"/>
      <c r="L138" s="55">
        <f t="shared" si="62"/>
        <v>190</v>
      </c>
    </row>
    <row r="139" spans="1:12" ht="63.7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102</v>
      </c>
      <c r="F139" s="40">
        <v>250</v>
      </c>
      <c r="G139" s="40">
        <v>15.46</v>
      </c>
      <c r="H139" s="40">
        <v>17.22</v>
      </c>
      <c r="I139" s="40">
        <v>42.95</v>
      </c>
      <c r="J139" s="40">
        <v>384.25</v>
      </c>
      <c r="K139" s="41" t="s">
        <v>103</v>
      </c>
      <c r="L139" s="52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53"/>
    </row>
    <row r="141" spans="1:12" ht="25.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0.2</v>
      </c>
      <c r="H141" s="43"/>
      <c r="I141" s="43">
        <v>6.5</v>
      </c>
      <c r="J141" s="43">
        <v>26.8</v>
      </c>
      <c r="K141" s="44" t="s">
        <v>42</v>
      </c>
      <c r="L141" s="5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50</v>
      </c>
      <c r="G142" s="43">
        <v>3</v>
      </c>
      <c r="H142" s="43">
        <v>1.45</v>
      </c>
      <c r="I142" s="43">
        <v>25.7</v>
      </c>
      <c r="J142" s="43">
        <v>131</v>
      </c>
      <c r="K142" s="44" t="s">
        <v>46</v>
      </c>
      <c r="L142" s="5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5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5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5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3">SUM(G139:G145)</f>
        <v>18.66</v>
      </c>
      <c r="H146" s="19">
        <f t="shared" si="63"/>
        <v>18.669999999999998</v>
      </c>
      <c r="I146" s="19">
        <f t="shared" si="63"/>
        <v>75.150000000000006</v>
      </c>
      <c r="J146" s="19">
        <f t="shared" si="63"/>
        <v>542.04999999999995</v>
      </c>
      <c r="K146" s="25"/>
      <c r="L146" s="54">
        <v>95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53"/>
    </row>
    <row r="148" spans="1:12" ht="15" x14ac:dyDescent="0.25">
      <c r="A148" s="23"/>
      <c r="B148" s="15"/>
      <c r="C148" s="11"/>
      <c r="D148" s="7" t="s">
        <v>27</v>
      </c>
      <c r="E148" s="42" t="s">
        <v>81</v>
      </c>
      <c r="F148" s="43">
        <v>200</v>
      </c>
      <c r="G148" s="43">
        <v>1.4119999999999999</v>
      </c>
      <c r="H148" s="43">
        <v>3.96</v>
      </c>
      <c r="I148" s="43">
        <v>6.3220000000000001</v>
      </c>
      <c r="J148" s="43">
        <v>71.8</v>
      </c>
      <c r="K148" s="44" t="s">
        <v>93</v>
      </c>
      <c r="L148" s="53"/>
    </row>
    <row r="149" spans="1:12" ht="25.5" x14ac:dyDescent="0.25">
      <c r="A149" s="23"/>
      <c r="B149" s="15"/>
      <c r="C149" s="11"/>
      <c r="D149" s="7" t="s">
        <v>28</v>
      </c>
      <c r="E149" s="42" t="s">
        <v>49</v>
      </c>
      <c r="F149" s="43">
        <v>90</v>
      </c>
      <c r="G149" s="43">
        <v>15.28</v>
      </c>
      <c r="H149" s="43">
        <v>13.96</v>
      </c>
      <c r="I149" s="43">
        <v>41.11</v>
      </c>
      <c r="J149" s="43">
        <v>302.52</v>
      </c>
      <c r="K149" s="44" t="s">
        <v>50</v>
      </c>
      <c r="L149" s="53"/>
    </row>
    <row r="150" spans="1:12" ht="25.5" x14ac:dyDescent="0.25">
      <c r="A150" s="23"/>
      <c r="B150" s="15"/>
      <c r="C150" s="11"/>
      <c r="D150" s="7" t="s">
        <v>29</v>
      </c>
      <c r="E150" s="42" t="s">
        <v>51</v>
      </c>
      <c r="F150" s="43">
        <v>150</v>
      </c>
      <c r="G150" s="43">
        <v>5.3</v>
      </c>
      <c r="H150" s="43">
        <v>5.5</v>
      </c>
      <c r="I150" s="43">
        <v>28.7</v>
      </c>
      <c r="J150" s="43">
        <v>202</v>
      </c>
      <c r="K150" s="44" t="s">
        <v>52</v>
      </c>
      <c r="L150" s="53"/>
    </row>
    <row r="151" spans="1:12" ht="25.5" x14ac:dyDescent="0.25">
      <c r="A151" s="23"/>
      <c r="B151" s="15"/>
      <c r="C151" s="11"/>
      <c r="D151" s="7" t="s">
        <v>30</v>
      </c>
      <c r="E151" s="42" t="s">
        <v>41</v>
      </c>
      <c r="F151" s="43">
        <v>200</v>
      </c>
      <c r="G151" s="43">
        <v>0.2</v>
      </c>
      <c r="H151" s="43"/>
      <c r="I151" s="43">
        <v>6.5</v>
      </c>
      <c r="J151" s="43">
        <v>26.8</v>
      </c>
      <c r="K151" s="44" t="s">
        <v>42</v>
      </c>
      <c r="L151" s="53"/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2.25</v>
      </c>
      <c r="H152" s="43">
        <v>0.87</v>
      </c>
      <c r="I152" s="43">
        <v>15.42</v>
      </c>
      <c r="J152" s="43">
        <v>78.599999999999994</v>
      </c>
      <c r="K152" s="44" t="s">
        <v>46</v>
      </c>
      <c r="L152" s="53"/>
    </row>
    <row r="153" spans="1:12" ht="15" x14ac:dyDescent="0.25">
      <c r="A153" s="23"/>
      <c r="B153" s="15"/>
      <c r="C153" s="11"/>
      <c r="D153" s="7" t="s">
        <v>32</v>
      </c>
      <c r="E153" s="42" t="s">
        <v>78</v>
      </c>
      <c r="F153" s="43">
        <v>30</v>
      </c>
      <c r="G153" s="43">
        <v>2.38</v>
      </c>
      <c r="H153" s="43">
        <v>0.39</v>
      </c>
      <c r="I153" s="43">
        <v>13.56</v>
      </c>
      <c r="J153" s="43">
        <v>68.400000000000006</v>
      </c>
      <c r="K153" s="44" t="s">
        <v>46</v>
      </c>
      <c r="L153" s="5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5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5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64">SUM(G147:G155)</f>
        <v>26.821999999999999</v>
      </c>
      <c r="H156" s="19">
        <f t="shared" si="64"/>
        <v>24.680000000000003</v>
      </c>
      <c r="I156" s="19">
        <f t="shared" si="64"/>
        <v>111.61200000000001</v>
      </c>
      <c r="J156" s="19">
        <f t="shared" si="64"/>
        <v>750.11999999999989</v>
      </c>
      <c r="K156" s="25"/>
      <c r="L156" s="54">
        <v>95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1200</v>
      </c>
      <c r="G157" s="32">
        <f t="shared" ref="G157" si="65">G146+G156</f>
        <v>45.481999999999999</v>
      </c>
      <c r="H157" s="32">
        <f t="shared" ref="H157" si="66">H146+H156</f>
        <v>43.35</v>
      </c>
      <c r="I157" s="32">
        <f t="shared" ref="I157" si="67">I146+I156</f>
        <v>186.762</v>
      </c>
      <c r="J157" s="32">
        <f t="shared" ref="J157:L157" si="68">J146+J156</f>
        <v>1292.1699999999998</v>
      </c>
      <c r="K157" s="32"/>
      <c r="L157" s="55">
        <f t="shared" si="68"/>
        <v>190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175</v>
      </c>
      <c r="G158" s="40">
        <v>15.3</v>
      </c>
      <c r="H158" s="40">
        <v>17.5</v>
      </c>
      <c r="I158" s="40">
        <v>46.58</v>
      </c>
      <c r="J158" s="40">
        <v>383</v>
      </c>
      <c r="K158" s="41" t="s">
        <v>65</v>
      </c>
      <c r="L158" s="52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53"/>
    </row>
    <row r="160" spans="1:12" ht="25.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0.2</v>
      </c>
      <c r="H160" s="43"/>
      <c r="I160" s="43">
        <v>6.5</v>
      </c>
      <c r="J160" s="43">
        <v>26.8</v>
      </c>
      <c r="K160" s="44" t="s">
        <v>42</v>
      </c>
      <c r="L160" s="53"/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2.25</v>
      </c>
      <c r="H161" s="43">
        <v>0.87</v>
      </c>
      <c r="I161" s="43">
        <v>15.42</v>
      </c>
      <c r="J161" s="43">
        <v>78.599999999999994</v>
      </c>
      <c r="K161" s="44" t="s">
        <v>46</v>
      </c>
      <c r="L161" s="53"/>
    </row>
    <row r="162" spans="1:12" ht="15" x14ac:dyDescent="0.25">
      <c r="A162" s="23"/>
      <c r="B162" s="15"/>
      <c r="C162" s="11"/>
      <c r="D162" s="7" t="s">
        <v>24</v>
      </c>
      <c r="E162" s="42" t="s">
        <v>66</v>
      </c>
      <c r="F162" s="43">
        <v>100</v>
      </c>
      <c r="G162" s="43">
        <v>0.9</v>
      </c>
      <c r="H162" s="43">
        <v>0.2</v>
      </c>
      <c r="I162" s="43">
        <v>8.1</v>
      </c>
      <c r="J162" s="43">
        <v>43</v>
      </c>
      <c r="K162" s="44"/>
      <c r="L162" s="5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5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5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69">SUM(G158:G164)</f>
        <v>18.649999999999999</v>
      </c>
      <c r="H165" s="19">
        <f t="shared" si="69"/>
        <v>18.57</v>
      </c>
      <c r="I165" s="19">
        <f t="shared" si="69"/>
        <v>76.599999999999994</v>
      </c>
      <c r="J165" s="19">
        <f t="shared" si="69"/>
        <v>531.4</v>
      </c>
      <c r="K165" s="25"/>
      <c r="L165" s="54">
        <v>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53"/>
    </row>
    <row r="167" spans="1:12" ht="25.5" x14ac:dyDescent="0.25">
      <c r="A167" s="23"/>
      <c r="B167" s="15"/>
      <c r="C167" s="11"/>
      <c r="D167" s="7" t="s">
        <v>27</v>
      </c>
      <c r="E167" s="42" t="s">
        <v>79</v>
      </c>
      <c r="F167" s="43">
        <v>200</v>
      </c>
      <c r="G167" s="43">
        <v>1.54</v>
      </c>
      <c r="H167" s="43">
        <v>3.83</v>
      </c>
      <c r="I167" s="43">
        <v>9.85</v>
      </c>
      <c r="J167" s="43">
        <v>88.08</v>
      </c>
      <c r="K167" s="44" t="s">
        <v>80</v>
      </c>
      <c r="L167" s="53"/>
    </row>
    <row r="168" spans="1:12" ht="38.25" x14ac:dyDescent="0.25">
      <c r="A168" s="23"/>
      <c r="B168" s="15"/>
      <c r="C168" s="11"/>
      <c r="D168" s="7" t="s">
        <v>28</v>
      </c>
      <c r="E168" s="42" t="s">
        <v>105</v>
      </c>
      <c r="F168" s="43">
        <v>120</v>
      </c>
      <c r="G168" s="43">
        <v>14.112</v>
      </c>
      <c r="H168" s="43">
        <v>16.48</v>
      </c>
      <c r="I168" s="43">
        <v>41.95</v>
      </c>
      <c r="J168" s="43">
        <v>338.89</v>
      </c>
      <c r="K168" s="44" t="s">
        <v>106</v>
      </c>
      <c r="L168" s="53"/>
    </row>
    <row r="169" spans="1:12" ht="25.5" x14ac:dyDescent="0.25">
      <c r="A169" s="23"/>
      <c r="B169" s="15"/>
      <c r="C169" s="11"/>
      <c r="D169" s="7" t="s">
        <v>29</v>
      </c>
      <c r="E169" s="42" t="s">
        <v>56</v>
      </c>
      <c r="F169" s="43">
        <v>150</v>
      </c>
      <c r="G169" s="43">
        <v>8.1999999999999993</v>
      </c>
      <c r="H169" s="43">
        <v>6.9</v>
      </c>
      <c r="I169" s="43">
        <v>35.9</v>
      </c>
      <c r="J169" s="43">
        <v>238.9</v>
      </c>
      <c r="K169" s="44" t="s">
        <v>57</v>
      </c>
      <c r="L169" s="53"/>
    </row>
    <row r="170" spans="1:12" ht="25.5" x14ac:dyDescent="0.25">
      <c r="A170" s="23"/>
      <c r="B170" s="15"/>
      <c r="C170" s="11"/>
      <c r="D170" s="7" t="s">
        <v>30</v>
      </c>
      <c r="E170" s="42" t="s">
        <v>41</v>
      </c>
      <c r="F170" s="43">
        <v>200</v>
      </c>
      <c r="G170" s="43">
        <v>0.2</v>
      </c>
      <c r="H170" s="43"/>
      <c r="I170" s="43">
        <v>6.5</v>
      </c>
      <c r="J170" s="43">
        <v>26.8</v>
      </c>
      <c r="K170" s="44" t="s">
        <v>42</v>
      </c>
      <c r="L170" s="5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53"/>
    </row>
    <row r="172" spans="1:12" ht="15" x14ac:dyDescent="0.25">
      <c r="A172" s="23"/>
      <c r="B172" s="15"/>
      <c r="C172" s="11"/>
      <c r="D172" s="7" t="s">
        <v>32</v>
      </c>
      <c r="E172" s="42" t="s">
        <v>78</v>
      </c>
      <c r="F172" s="43">
        <v>30</v>
      </c>
      <c r="G172" s="43">
        <v>2.38</v>
      </c>
      <c r="H172" s="43">
        <v>0.39</v>
      </c>
      <c r="I172" s="43">
        <v>13.56</v>
      </c>
      <c r="J172" s="43">
        <v>68.400000000000006</v>
      </c>
      <c r="K172" s="44" t="s">
        <v>46</v>
      </c>
      <c r="L172" s="5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5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5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0">SUM(G166:G174)</f>
        <v>26.431999999999999</v>
      </c>
      <c r="H175" s="19">
        <f t="shared" si="70"/>
        <v>27.6</v>
      </c>
      <c r="I175" s="19">
        <f t="shared" si="70"/>
        <v>107.76</v>
      </c>
      <c r="J175" s="19">
        <f t="shared" si="70"/>
        <v>761.06999999999994</v>
      </c>
      <c r="K175" s="25"/>
      <c r="L175" s="54">
        <v>95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1205</v>
      </c>
      <c r="G176" s="32">
        <f t="shared" ref="G176" si="71">G165+G175</f>
        <v>45.081999999999994</v>
      </c>
      <c r="H176" s="32">
        <f t="shared" ref="H176" si="72">H165+H175</f>
        <v>46.17</v>
      </c>
      <c r="I176" s="32">
        <f t="shared" ref="I176" si="73">I165+I175</f>
        <v>184.36</v>
      </c>
      <c r="J176" s="32">
        <f t="shared" ref="J176:L176" si="74">J165+J175</f>
        <v>1292.4699999999998</v>
      </c>
      <c r="K176" s="32"/>
      <c r="L176" s="55">
        <f t="shared" si="74"/>
        <v>190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200</v>
      </c>
      <c r="G177" s="40">
        <v>13.55</v>
      </c>
      <c r="H177" s="40">
        <v>15.3</v>
      </c>
      <c r="I177" s="40">
        <v>46.13</v>
      </c>
      <c r="J177" s="40">
        <v>364.44</v>
      </c>
      <c r="K177" s="41" t="s">
        <v>59</v>
      </c>
      <c r="L177" s="52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53"/>
    </row>
    <row r="179" spans="1:12" ht="25.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0.2</v>
      </c>
      <c r="H179" s="43"/>
      <c r="I179" s="43">
        <v>6.5</v>
      </c>
      <c r="J179" s="43">
        <v>26.8</v>
      </c>
      <c r="K179" s="44" t="s">
        <v>42</v>
      </c>
      <c r="L179" s="53"/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20</v>
      </c>
      <c r="G180" s="43">
        <v>1.5</v>
      </c>
      <c r="H180" s="43">
        <v>0.57999999999999996</v>
      </c>
      <c r="I180" s="43">
        <v>10.28</v>
      </c>
      <c r="J180" s="43">
        <v>52.4</v>
      </c>
      <c r="K180" s="44" t="s">
        <v>46</v>
      </c>
      <c r="L180" s="53"/>
    </row>
    <row r="181" spans="1:12" ht="15" x14ac:dyDescent="0.25">
      <c r="A181" s="23"/>
      <c r="B181" s="15"/>
      <c r="C181" s="11"/>
      <c r="D181" s="7" t="s">
        <v>24</v>
      </c>
      <c r="E181" s="42" t="s">
        <v>60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 t="s">
        <v>48</v>
      </c>
      <c r="L181" s="5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5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5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75">SUM(G177:G183)</f>
        <v>15.65</v>
      </c>
      <c r="H184" s="19">
        <f t="shared" si="75"/>
        <v>16.28</v>
      </c>
      <c r="I184" s="19">
        <f t="shared" si="75"/>
        <v>72.710000000000008</v>
      </c>
      <c r="J184" s="19">
        <f t="shared" si="75"/>
        <v>490.64</v>
      </c>
      <c r="K184" s="25"/>
      <c r="L184" s="54">
        <v>95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53"/>
    </row>
    <row r="186" spans="1:12" ht="25.5" x14ac:dyDescent="0.25">
      <c r="A186" s="23"/>
      <c r="B186" s="15"/>
      <c r="C186" s="11"/>
      <c r="D186" s="7" t="s">
        <v>27</v>
      </c>
      <c r="E186" s="42" t="s">
        <v>85</v>
      </c>
      <c r="F186" s="43">
        <v>200</v>
      </c>
      <c r="G186" s="43">
        <v>3.968</v>
      </c>
      <c r="H186" s="43">
        <v>9.6240000000000006</v>
      </c>
      <c r="I186" s="43">
        <v>18.776</v>
      </c>
      <c r="J186" s="43">
        <v>137.37</v>
      </c>
      <c r="K186" s="44" t="s">
        <v>94</v>
      </c>
      <c r="L186" s="53"/>
    </row>
    <row r="187" spans="1:12" ht="15" x14ac:dyDescent="0.25">
      <c r="A187" s="23"/>
      <c r="B187" s="15"/>
      <c r="C187" s="11"/>
      <c r="D187" s="7" t="s">
        <v>28</v>
      </c>
      <c r="E187" s="42" t="s">
        <v>76</v>
      </c>
      <c r="F187" s="43">
        <v>110</v>
      </c>
      <c r="G187" s="43">
        <v>13.17</v>
      </c>
      <c r="H187" s="43">
        <v>10.61</v>
      </c>
      <c r="I187" s="43">
        <v>44.85</v>
      </c>
      <c r="J187" s="43">
        <v>348</v>
      </c>
      <c r="K187" s="44" t="s">
        <v>87</v>
      </c>
      <c r="L187" s="53"/>
    </row>
    <row r="188" spans="1:12" ht="25.5" x14ac:dyDescent="0.25">
      <c r="A188" s="23"/>
      <c r="B188" s="15"/>
      <c r="C188" s="11"/>
      <c r="D188" s="7" t="s">
        <v>29</v>
      </c>
      <c r="E188" s="42" t="s">
        <v>51</v>
      </c>
      <c r="F188" s="43">
        <v>150</v>
      </c>
      <c r="G188" s="43">
        <v>5.3</v>
      </c>
      <c r="H188" s="43">
        <v>5.5</v>
      </c>
      <c r="I188" s="43">
        <v>28.7</v>
      </c>
      <c r="J188" s="43">
        <v>202</v>
      </c>
      <c r="K188" s="44" t="s">
        <v>52</v>
      </c>
      <c r="L188" s="53"/>
    </row>
    <row r="189" spans="1:12" ht="25.5" x14ac:dyDescent="0.25">
      <c r="A189" s="23"/>
      <c r="B189" s="15"/>
      <c r="C189" s="11"/>
      <c r="D189" s="7" t="s">
        <v>30</v>
      </c>
      <c r="E189" s="42" t="s">
        <v>41</v>
      </c>
      <c r="F189" s="43">
        <v>200</v>
      </c>
      <c r="G189" s="43">
        <v>0.2</v>
      </c>
      <c r="H189" s="43"/>
      <c r="I189" s="43">
        <v>6.5</v>
      </c>
      <c r="J189" s="43">
        <v>26.8</v>
      </c>
      <c r="K189" s="44" t="s">
        <v>42</v>
      </c>
      <c r="L189" s="5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53"/>
    </row>
    <row r="191" spans="1:12" ht="15" x14ac:dyDescent="0.25">
      <c r="A191" s="23"/>
      <c r="B191" s="15"/>
      <c r="C191" s="11"/>
      <c r="D191" s="7" t="s">
        <v>32</v>
      </c>
      <c r="E191" s="42" t="s">
        <v>78</v>
      </c>
      <c r="F191" s="43">
        <v>40</v>
      </c>
      <c r="G191" s="43">
        <v>3.44</v>
      </c>
      <c r="H191" s="43">
        <v>0.52</v>
      </c>
      <c r="I191" s="43">
        <v>18.079999999999998</v>
      </c>
      <c r="J191" s="43">
        <v>91.2</v>
      </c>
      <c r="K191" s="44" t="s">
        <v>46</v>
      </c>
      <c r="L191" s="5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5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5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76">SUM(G185:G193)</f>
        <v>26.077999999999999</v>
      </c>
      <c r="H194" s="19">
        <f t="shared" si="76"/>
        <v>26.254000000000001</v>
      </c>
      <c r="I194" s="19">
        <f t="shared" si="76"/>
        <v>116.90600000000001</v>
      </c>
      <c r="J194" s="19">
        <f t="shared" si="76"/>
        <v>805.37</v>
      </c>
      <c r="K194" s="25"/>
      <c r="L194" s="54">
        <v>95</v>
      </c>
    </row>
    <row r="195" spans="1:12" ht="15.75" thickBot="1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1220</v>
      </c>
      <c r="G195" s="32">
        <f t="shared" ref="G195" si="77">G184+G194</f>
        <v>41.728000000000002</v>
      </c>
      <c r="H195" s="32">
        <f t="shared" ref="H195" si="78">H184+H194</f>
        <v>42.534000000000006</v>
      </c>
      <c r="I195" s="32">
        <f t="shared" ref="I195" si="79">I184+I194</f>
        <v>189.61600000000001</v>
      </c>
      <c r="J195" s="32">
        <f t="shared" ref="J195:L195" si="80">J184+J194</f>
        <v>1296.01</v>
      </c>
      <c r="K195" s="32"/>
      <c r="L195" s="55">
        <f t="shared" si="80"/>
        <v>190</v>
      </c>
    </row>
    <row r="196" spans="1:12" ht="13.5" thickBot="1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1205.5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42.439399999999992</v>
      </c>
      <c r="H196" s="34">
        <f t="shared" si="81"/>
        <v>43.381800000000013</v>
      </c>
      <c r="I196" s="34">
        <f t="shared" si="81"/>
        <v>183.1576</v>
      </c>
      <c r="J196" s="34">
        <f t="shared" si="81"/>
        <v>1268.663</v>
      </c>
      <c r="K196" s="34"/>
      <c r="L196" s="56">
        <f t="shared" ref="L196" si="82">(L24+L43+L62+L81+L100+L119+L138+L157+L176+L195)/(IF(L24=0,0,1)+IF(L43=0,0,1)+IF(L62=0,0,1)+IF(L81=0,0,1)+IF(L100=0,0,1)+IF(L119=0,0,1)+IF(L138=0,0,1)+IF(L157=0,0,1)+IF(L176=0,0,1)+IF(L195=0,0,1))</f>
        <v>190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2025-04-16T11:32:00Z</cp:lastPrinted>
  <dcterms:created xsi:type="dcterms:W3CDTF">2022-05-16T14:23:56Z</dcterms:created>
  <dcterms:modified xsi:type="dcterms:W3CDTF">2025-04-21T04:49:02Z</dcterms:modified>
</cp:coreProperties>
</file>