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esktop\ШКОЛА\"/>
    </mc:Choice>
  </mc:AlternateContent>
  <bookViews>
    <workbookView xWindow="0" yWindow="0" windowWidth="28800" windowHeight="12585" activeTab="3"/>
  </bookViews>
  <sheets>
    <sheet name="10 -технологический профиль" sheetId="1" r:id="rId1"/>
    <sheet name="10 -Гуманитарный" sheetId="2" r:id="rId2"/>
    <sheet name="10 - Естест.-науч." sheetId="4" r:id="rId3"/>
    <sheet name="10 -социально-экономический" sheetId="5" r:id="rId4"/>
  </sheets>
  <calcPr calcId="152511"/>
</workbook>
</file>

<file path=xl/calcChain.xml><?xml version="1.0" encoding="utf-8"?>
<calcChain xmlns="http://schemas.openxmlformats.org/spreadsheetml/2006/main">
  <c r="H32" i="5" l="1"/>
  <c r="G32" i="5"/>
  <c r="F32" i="5"/>
  <c r="E32" i="5"/>
  <c r="D32" i="5"/>
  <c r="H31" i="4"/>
  <c r="H7" i="2" l="1"/>
  <c r="H6" i="5" l="1"/>
  <c r="H22" i="5" s="1"/>
  <c r="H27" i="5" s="1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D22" i="5"/>
  <c r="D27" i="5" s="1"/>
  <c r="E22" i="5"/>
  <c r="E27" i="5" s="1"/>
  <c r="F22" i="5"/>
  <c r="F27" i="5" s="1"/>
  <c r="G22" i="5"/>
  <c r="H23" i="5"/>
  <c r="H26" i="5"/>
  <c r="G27" i="5"/>
  <c r="H24" i="1" l="1"/>
  <c r="H16" i="2" l="1"/>
  <c r="H17" i="2"/>
  <c r="G26" i="2" l="1"/>
  <c r="F26" i="2"/>
  <c r="E26" i="2"/>
  <c r="D26" i="2"/>
  <c r="H25" i="2"/>
  <c r="H24" i="2"/>
  <c r="H23" i="2"/>
  <c r="H26" i="2" s="1"/>
  <c r="G22" i="2"/>
  <c r="F22" i="2"/>
  <c r="E22" i="2"/>
  <c r="D22" i="2"/>
  <c r="H21" i="2"/>
  <c r="H20" i="2"/>
  <c r="H19" i="2"/>
  <c r="H18" i="2"/>
  <c r="H15" i="2"/>
  <c r="H14" i="2"/>
  <c r="H13" i="2"/>
  <c r="H12" i="2"/>
  <c r="H11" i="2"/>
  <c r="H10" i="2"/>
  <c r="H9" i="2"/>
  <c r="H8" i="2"/>
  <c r="H6" i="2"/>
  <c r="G27" i="2" l="1"/>
  <c r="H22" i="2"/>
  <c r="H27" i="2" s="1"/>
  <c r="H32" i="2" s="1"/>
  <c r="F27" i="2"/>
  <c r="E27" i="2"/>
  <c r="D27" i="2"/>
  <c r="H22" i="4"/>
  <c r="G21" i="4"/>
  <c r="F21" i="4"/>
  <c r="E21" i="4"/>
  <c r="D21" i="4"/>
  <c r="H19" i="4"/>
  <c r="H18" i="4"/>
  <c r="H17" i="4"/>
  <c r="H15" i="4"/>
  <c r="H14" i="4"/>
  <c r="H13" i="4"/>
  <c r="H12" i="4"/>
  <c r="H11" i="4"/>
  <c r="H10" i="4"/>
  <c r="H9" i="4"/>
  <c r="H8" i="4"/>
  <c r="H7" i="4"/>
  <c r="H6" i="4"/>
  <c r="H5" i="4"/>
  <c r="E22" i="1"/>
  <c r="H17" i="1"/>
  <c r="H16" i="1"/>
  <c r="H14" i="1"/>
  <c r="H10" i="1"/>
  <c r="H9" i="1"/>
  <c r="H21" i="4" l="1"/>
  <c r="H7" i="1" l="1"/>
  <c r="H8" i="1"/>
  <c r="H18" i="1"/>
  <c r="H11" i="1"/>
  <c r="H12" i="1"/>
  <c r="H13" i="1"/>
  <c r="H15" i="1"/>
  <c r="H19" i="1"/>
  <c r="H20" i="1"/>
  <c r="H6" i="1"/>
  <c r="H22" i="1" l="1"/>
  <c r="D22" i="1"/>
  <c r="F22" i="1"/>
  <c r="G22" i="1"/>
  <c r="H23" i="1"/>
  <c r="F26" i="4" l="1"/>
  <c r="G26" i="4"/>
  <c r="D26" i="4"/>
  <c r="E26" i="4"/>
  <c r="H26" i="4" l="1"/>
  <c r="E26" i="1"/>
  <c r="H26" i="1"/>
  <c r="H31" i="1" s="1"/>
  <c r="F26" i="1"/>
  <c r="G26" i="1"/>
</calcChain>
</file>

<file path=xl/sharedStrings.xml><?xml version="1.0" encoding="utf-8"?>
<sst xmlns="http://schemas.openxmlformats.org/spreadsheetml/2006/main" count="351" uniqueCount="78">
  <si>
    <t>Учебный предмет</t>
  </si>
  <si>
    <t>Уровень</t>
  </si>
  <si>
    <t>10 класс</t>
  </si>
  <si>
    <t>11 класс</t>
  </si>
  <si>
    <t>Русский язык</t>
  </si>
  <si>
    <t>Б</t>
  </si>
  <si>
    <t>Литература</t>
  </si>
  <si>
    <t>У</t>
  </si>
  <si>
    <t>Информатика</t>
  </si>
  <si>
    <t>Физика</t>
  </si>
  <si>
    <t>Физическая культура</t>
  </si>
  <si>
    <t>ЭК</t>
  </si>
  <si>
    <t>Обществознание</t>
  </si>
  <si>
    <t>Итого</t>
  </si>
  <si>
    <r>
      <t>Количество</t>
    </r>
    <r>
      <rPr>
        <b/>
        <sz val="10"/>
        <color rgb="FF000000"/>
        <rFont val="Calibri"/>
        <family val="2"/>
        <charset val="204"/>
      </rPr>
      <t xml:space="preserve"> часов (неделя)</t>
    </r>
  </si>
  <si>
    <r>
      <t>Количество часов (год)</t>
    </r>
    <r>
      <rPr>
        <b/>
        <sz val="14"/>
        <color rgb="FF000000"/>
        <rFont val="Calibri"/>
        <family val="2"/>
        <charset val="204"/>
      </rPr>
      <t xml:space="preserve"> </t>
    </r>
  </si>
  <si>
    <r>
      <t xml:space="preserve"> </t>
    </r>
    <r>
      <rPr>
        <sz val="11"/>
        <rFont val="Times New Roman"/>
        <family val="1"/>
        <charset val="204"/>
      </rPr>
      <t>Итого</t>
    </r>
    <r>
      <rPr>
        <sz val="11"/>
        <color rgb="FF000000"/>
        <rFont val="Times New Roman"/>
        <family val="1"/>
        <charset val="204"/>
      </rPr>
      <t xml:space="preserve"> за 2 года</t>
    </r>
  </si>
  <si>
    <t>Иностранный язык (английский)</t>
  </si>
  <si>
    <r>
      <t>Количество</t>
    </r>
    <r>
      <rPr>
        <b/>
        <sz val="10"/>
        <color rgb="FF000000"/>
        <rFont val="Calibri"/>
        <family val="2"/>
        <charset val="204"/>
      </rPr>
      <t xml:space="preserve"> часов (год)</t>
    </r>
  </si>
  <si>
    <t>Биология</t>
  </si>
  <si>
    <t>Химия</t>
  </si>
  <si>
    <t>История</t>
  </si>
  <si>
    <t xml:space="preserve">Б – базовый уровень </t>
  </si>
  <si>
    <t xml:space="preserve">У – углубленный уровень </t>
  </si>
  <si>
    <t xml:space="preserve">ЭК – элективный курс </t>
  </si>
  <si>
    <t>Индивидуальный проект*</t>
  </si>
  <si>
    <t xml:space="preserve">Итого </t>
  </si>
  <si>
    <t>Итого часов</t>
  </si>
  <si>
    <t xml:space="preserve">Итого  </t>
  </si>
  <si>
    <t>*Индивидуальный проект выполняется учащимися в рамках предметов, изучаемых на углубленном уровне /направленности профиля</t>
  </si>
  <si>
    <t>Индивидуальный проект выполняется обучающимся самостоятельно под руководством учителя (тьютора) по выбранной теме в рамках одного или нескольких изучаемых учебных предметов, курсов в любой избранной области деятельности (познавательной, практической, учебно-исследовательской, социальной, художественно-творческой, иной).</t>
  </si>
  <si>
    <t>п. 18.3.1 приказа Минобрнауки России от 17.05.2012 № 413</t>
  </si>
  <si>
    <t xml:space="preserve">   </t>
  </si>
  <si>
    <t xml:space="preserve"> Форма
итогового контроля
</t>
  </si>
  <si>
    <t>Тестовая работа</t>
  </si>
  <si>
    <t>Контрольная работа в формате ЕГЭ (базовый уровень)</t>
  </si>
  <si>
    <t>Защита индивидуального проекта</t>
  </si>
  <si>
    <t>Зачетная работа</t>
  </si>
  <si>
    <t>Контрольная работа в формате ЕГЭ (углубленный уровень)</t>
  </si>
  <si>
    <t>Тестовая работа в формате ЕГЭ (10 класс). Контрольная работа в формате ЕГЭ (11 класс)</t>
  </si>
  <si>
    <t>Контрольный норматив</t>
  </si>
  <si>
    <t>Обязательная часть</t>
  </si>
  <si>
    <t>Алгебра и начала математического анализа</t>
  </si>
  <si>
    <t>Геометрия</t>
  </si>
  <si>
    <t>Вероятность и статистика</t>
  </si>
  <si>
    <t>География</t>
  </si>
  <si>
    <t>Часть, формируемая участниками образовательных отношений</t>
  </si>
  <si>
    <t xml:space="preserve"> </t>
  </si>
  <si>
    <t>Итоговое репетиционное сочинение (10 класс). Контрольная работа в формате ЕГЭ (11 класс)</t>
  </si>
  <si>
    <t>Контрольная работа в формате ЕГЭ + электронное письмо</t>
  </si>
  <si>
    <t>27.7. Учебный план определяет количество учебных занятий за 2 года на одного обучающегося - не менее 2170 часов и не более 2516 часов (не более 37 часов в неделю).</t>
  </si>
  <si>
    <t>13*</t>
  </si>
  <si>
    <t>*27.9. Учебный план профиля обучения и (или) индивидуальный учебный план должны содержать не менее 13 учебных предметов ("Русский язык", "Литература", "Иностранный язык", "Математика", "Информатика", "История", "Обществознание", "География", "Физика", "Химия", "Биология", "Физическая культура", "Основы безопасности жизнедеятельности") и предусматривать изучение не менее 2 учебных предметов на углубленном уровне из соответствующей профилю обучения предметной области и (или) смежной с ней предметной области.</t>
  </si>
  <si>
    <t>27.14. При реализации вариантов федерального учебного плана естественно-научного, гуманитарного, социально-экономического, технологического, количество часов на физическую культуру составляет 2, третий час рекомендуется реализовывать образовательной организацией за счет часов внеурочной деятельности и (или) за счёт посещения обучающимися спортивных секций школьных спортивных клубов, включая использование учебных модулей по видам спорта.</t>
  </si>
  <si>
    <t>28.4. Учебный год в образовательной организации заканчивается 20 мая. Если этот день приходится на выходной день, то в этом случае учебный год заканчивается в предыдущий рабочий день. Для 11 классов окончание учебного года определяется ежегодно в соответствии с расписанием государственной итоговой аттестации.</t>
  </si>
  <si>
    <t>Основы безопасности и защиты Родины</t>
  </si>
  <si>
    <t>Иностранный язык (английский язык)</t>
  </si>
  <si>
    <t>Контрольная работа в формате ЕГЭ (устный и письменный), включая электронное письмо и эссе</t>
  </si>
  <si>
    <t>*Индивидуальный проект выполняется обучающимся самостоятельно под руководством учителя (тьютора) по выбранной теме в рамках одного или нескольких изучаемых учебных предметов, курсов в любой избранной области деятельности (познавательной, практической, учебно-исследовательской, социальной, художественно-творческой, иной).</t>
  </si>
  <si>
    <t>"Написание эссе"</t>
  </si>
  <si>
    <t>"История Карелии"</t>
  </si>
  <si>
    <t>"Экономика и право"</t>
  </si>
  <si>
    <t xml:space="preserve">У </t>
  </si>
  <si>
    <t>"Биохимия"</t>
  </si>
  <si>
    <t>Контрольная работа в формате ЕГЭ  (базовый уровень)</t>
  </si>
  <si>
    <t>"Программирование"</t>
  </si>
  <si>
    <t>"Языковой практикум: английский язык"</t>
  </si>
  <si>
    <t xml:space="preserve">  </t>
  </si>
  <si>
    <t>Технологический профиль 2026-2028 (10 класс)</t>
  </si>
  <si>
    <t>естественно-научный профиль, агротехнологический 2026-2028 (10 класс)</t>
  </si>
  <si>
    <t>Гуманитарный профиль 2026-28 уч. год (10 Класс)</t>
  </si>
  <si>
    <t>Социально-эномический профиль 2026-2028 (10 класс)</t>
  </si>
  <si>
    <t>"Математика"</t>
  </si>
  <si>
    <t>Внеурочная деятельность</t>
  </si>
  <si>
    <t>Разговоры о важном</t>
  </si>
  <si>
    <t>Россия - мои горизонты</t>
  </si>
  <si>
    <t>Классный класс (программы по классам)</t>
  </si>
  <si>
    <t>Совет активной молодежи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</si>
</sst>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1"/>
      <color rgb="FF333333"/>
      <name val="Arial"/>
      <family val="2"/>
      <charset val="204"/>
    </font>
    <font>
      <b/>
      <sz val="11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3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1" fillId="2" borderId="6" xfId="0" applyFont="1" applyFill="1" applyBorder="1" applyAlignment="1">
      <alignment vertical="top" wrapText="1"/>
    </xf>
    <xf numFmtId="0" fontId="11" fillId="2" borderId="6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0" fillId="0" borderId="7" xfId="0" applyBorder="1" applyAlignment="1">
      <alignment horizontal="center"/>
    </xf>
    <xf numFmtId="0" fontId="0" fillId="0" borderId="4" xfId="0" applyBorder="1"/>
    <xf numFmtId="0" fontId="12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0" fillId="0" borderId="1" xfId="0" applyBorder="1"/>
    <xf numFmtId="0" fontId="1" fillId="0" borderId="0" xfId="0" applyFont="1" applyAlignment="1">
      <alignment horizontal="center"/>
    </xf>
    <xf numFmtId="0" fontId="11" fillId="5" borderId="6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3" fillId="0" borderId="4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6" fillId="0" borderId="8" xfId="0" applyFont="1" applyBorder="1" applyAlignment="1">
      <alignment vertical="top" wrapText="1"/>
    </xf>
    <xf numFmtId="0" fontId="11" fillId="5" borderId="10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0" fillId="3" borderId="14" xfId="0" applyFill="1" applyBorder="1"/>
    <xf numFmtId="0" fontId="3" fillId="4" borderId="10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wrapText="1"/>
    </xf>
    <xf numFmtId="0" fontId="14" fillId="0" borderId="0" xfId="1" applyAlignment="1" applyProtection="1">
      <alignment horizontal="left" wrapText="1"/>
    </xf>
    <xf numFmtId="0" fontId="3" fillId="0" borderId="11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wrapText="1"/>
    </xf>
    <xf numFmtId="0" fontId="3" fillId="4" borderId="11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vertical="top" wrapText="1"/>
    </xf>
    <xf numFmtId="0" fontId="7" fillId="0" borderId="11" xfId="0" applyFont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0" fillId="0" borderId="5" xfId="0" applyBorder="1"/>
    <xf numFmtId="0" fontId="9" fillId="0" borderId="17" xfId="0" applyFont="1" applyBorder="1" applyAlignment="1">
      <alignment vertical="top" wrapText="1"/>
    </xf>
    <xf numFmtId="0" fontId="15" fillId="0" borderId="16" xfId="0" applyFont="1" applyBorder="1"/>
    <xf numFmtId="0" fontId="3" fillId="0" borderId="7" xfId="0" applyFont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16" fillId="5" borderId="6" xfId="0" applyFont="1" applyFill="1" applyBorder="1" applyAlignment="1">
      <alignment vertical="top" wrapText="1"/>
    </xf>
    <xf numFmtId="0" fontId="2" fillId="5" borderId="2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top" wrapText="1"/>
    </xf>
    <xf numFmtId="0" fontId="11" fillId="3" borderId="10" xfId="0" applyFont="1" applyFill="1" applyBorder="1" applyAlignment="1">
      <alignment horizontal="center" vertical="top" wrapText="1"/>
    </xf>
    <xf numFmtId="0" fontId="1" fillId="3" borderId="14" xfId="0" applyFont="1" applyFill="1" applyBorder="1"/>
    <xf numFmtId="0" fontId="17" fillId="3" borderId="6" xfId="0" applyFont="1" applyFill="1" applyBorder="1" applyAlignment="1">
      <alignment horizontal="center" vertical="top" wrapText="1"/>
    </xf>
    <xf numFmtId="0" fontId="1" fillId="3" borderId="16" xfId="0" applyFont="1" applyFill="1" applyBorder="1"/>
    <xf numFmtId="0" fontId="10" fillId="0" borderId="0" xfId="0" applyFont="1" applyAlignment="1">
      <alignment horizontal="center"/>
    </xf>
    <xf numFmtId="0" fontId="18" fillId="0" borderId="0" xfId="0" applyFont="1"/>
    <xf numFmtId="0" fontId="14" fillId="0" borderId="0" xfId="1" applyAlignment="1" applyProtection="1">
      <alignment wrapText="1"/>
    </xf>
    <xf numFmtId="0" fontId="18" fillId="0" borderId="0" xfId="0" applyFont="1" applyAlignment="1">
      <alignment horizontal="left"/>
    </xf>
    <xf numFmtId="0" fontId="19" fillId="0" borderId="0" xfId="0" applyFont="1"/>
    <xf numFmtId="0" fontId="3" fillId="5" borderId="6" xfId="0" applyFont="1" applyFill="1" applyBorder="1" applyAlignment="1">
      <alignment horizontal="center" vertical="top" wrapText="1"/>
    </xf>
    <xf numFmtId="0" fontId="3" fillId="5" borderId="10" xfId="0" applyFont="1" applyFill="1" applyBorder="1" applyAlignment="1">
      <alignment horizontal="center" vertical="top" wrapText="1"/>
    </xf>
    <xf numFmtId="0" fontId="10" fillId="0" borderId="10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6" fillId="5" borderId="1" xfId="0" applyFont="1" applyFill="1" applyBorder="1" applyAlignment="1">
      <alignment vertical="top" wrapText="1"/>
    </xf>
    <xf numFmtId="0" fontId="11" fillId="5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6" fillId="4" borderId="6" xfId="0" applyFont="1" applyFill="1" applyBorder="1" applyAlignment="1">
      <alignment vertical="top" wrapText="1"/>
    </xf>
    <xf numFmtId="0" fontId="11" fillId="4" borderId="6" xfId="0" applyFont="1" applyFill="1" applyBorder="1" applyAlignment="1">
      <alignment horizontal="center" vertical="top" wrapText="1"/>
    </xf>
    <xf numFmtId="0" fontId="11" fillId="4" borderId="10" xfId="0" applyFont="1" applyFill="1" applyBorder="1" applyAlignment="1">
      <alignment horizontal="center" vertical="top" wrapText="1"/>
    </xf>
    <xf numFmtId="0" fontId="11" fillId="4" borderId="6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wrapText="1"/>
    </xf>
    <xf numFmtId="0" fontId="1" fillId="3" borderId="9" xfId="0" applyFont="1" applyFill="1" applyBorder="1"/>
    <xf numFmtId="0" fontId="3" fillId="0" borderId="3" xfId="0" applyFont="1" applyBorder="1" applyAlignment="1">
      <alignment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wrapText="1"/>
    </xf>
    <xf numFmtId="0" fontId="8" fillId="0" borderId="17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1" fillId="3" borderId="17" xfId="0" applyFont="1" applyFill="1" applyBorder="1" applyAlignment="1">
      <alignment horizontal="left" vertical="top" wrapText="1"/>
    </xf>
    <xf numFmtId="0" fontId="11" fillId="3" borderId="5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1" fillId="0" borderId="7" xfId="0" applyFont="1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11" fillId="3" borderId="20" xfId="0" applyFont="1" applyFill="1" applyBorder="1" applyAlignment="1">
      <alignment horizontal="left" vertical="top" wrapText="1"/>
    </xf>
    <xf numFmtId="0" fontId="11" fillId="3" borderId="6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1" fillId="0" borderId="7" xfId="0" applyFont="1" applyBorder="1" applyAlignment="1">
      <alignment horizontal="right" vertical="top" wrapText="1"/>
    </xf>
    <xf numFmtId="0" fontId="11" fillId="0" borderId="4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1" fillId="3" borderId="7" xfId="0" applyFont="1" applyFill="1" applyBorder="1" applyAlignment="1">
      <alignment horizontal="left" vertical="top" wrapText="1"/>
    </xf>
    <xf numFmtId="0" fontId="11" fillId="3" borderId="4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" fillId="3" borderId="7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right" vertical="top" wrapText="1"/>
    </xf>
    <xf numFmtId="0" fontId="1" fillId="0" borderId="4" xfId="0" applyFont="1" applyBorder="1" applyAlignment="1">
      <alignment horizontal="right" vertical="top" wrapText="1"/>
    </xf>
    <xf numFmtId="0" fontId="1" fillId="0" borderId="0" xfId="0" applyFont="1" applyAlignment="1">
      <alignment horizontal="center"/>
    </xf>
    <xf numFmtId="0" fontId="11" fillId="0" borderId="1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top" wrapText="1"/>
    </xf>
    <xf numFmtId="0" fontId="3" fillId="4" borderId="3" xfId="0" applyFont="1" applyFill="1" applyBorder="1" applyAlignment="1">
      <alignment vertical="top" wrapText="1"/>
    </xf>
    <xf numFmtId="0" fontId="11" fillId="0" borderId="3" xfId="0" applyFont="1" applyFill="1" applyBorder="1" applyAlignment="1">
      <alignment vertical="top" wrapText="1"/>
    </xf>
    <xf numFmtId="0" fontId="4" fillId="4" borderId="3" xfId="0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center" textRotation="90" wrapText="1"/>
    </xf>
    <xf numFmtId="0" fontId="3" fillId="0" borderId="0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3"/>
  <sheetViews>
    <sheetView zoomScale="70" zoomScaleNormal="70" workbookViewId="0">
      <selection activeCell="W20" sqref="W20"/>
    </sheetView>
  </sheetViews>
  <sheetFormatPr defaultRowHeight="15" x14ac:dyDescent="0.25"/>
  <cols>
    <col min="1" max="1" width="27.7109375" customWidth="1"/>
    <col min="2" max="2" width="38.28515625" customWidth="1"/>
    <col min="3" max="3" width="9.85546875" customWidth="1"/>
    <col min="4" max="4" width="10.42578125" customWidth="1"/>
    <col min="5" max="5" width="8.7109375" customWidth="1"/>
    <col min="6" max="6" width="9.42578125" customWidth="1"/>
    <col min="7" max="7" width="8.5703125" customWidth="1"/>
    <col min="8" max="8" width="10.5703125" bestFit="1" customWidth="1"/>
    <col min="9" max="9" width="47.7109375" customWidth="1"/>
  </cols>
  <sheetData>
    <row r="1" spans="1:9" x14ac:dyDescent="0.25">
      <c r="B1" s="20" t="s">
        <v>68</v>
      </c>
    </row>
    <row r="2" spans="1:9" ht="16.5" thickBot="1" x14ac:dyDescent="0.3">
      <c r="B2" s="67"/>
    </row>
    <row r="3" spans="1:9" ht="39" thickBot="1" x14ac:dyDescent="0.3">
      <c r="A3" s="1"/>
      <c r="B3" s="1" t="s">
        <v>0</v>
      </c>
      <c r="C3" s="12" t="s">
        <v>1</v>
      </c>
      <c r="D3" s="15" t="s">
        <v>14</v>
      </c>
      <c r="E3" s="15" t="s">
        <v>15</v>
      </c>
      <c r="F3" s="15" t="s">
        <v>14</v>
      </c>
      <c r="G3" s="15" t="s">
        <v>14</v>
      </c>
      <c r="H3" s="32" t="s">
        <v>16</v>
      </c>
      <c r="I3" s="35" t="s">
        <v>33</v>
      </c>
    </row>
    <row r="4" spans="1:9" ht="15.75" thickBot="1" x14ac:dyDescent="0.3">
      <c r="A4" s="5"/>
      <c r="B4" s="52"/>
      <c r="C4" s="52"/>
      <c r="D4" s="95" t="s">
        <v>2</v>
      </c>
      <c r="E4" s="96"/>
      <c r="F4" s="53" t="s">
        <v>3</v>
      </c>
      <c r="G4" s="54"/>
      <c r="H4" s="55"/>
      <c r="I4" s="56"/>
    </row>
    <row r="5" spans="1:9" ht="15.75" thickBot="1" x14ac:dyDescent="0.3">
      <c r="A5" s="127" t="s">
        <v>41</v>
      </c>
      <c r="B5" s="57"/>
      <c r="C5" s="28"/>
      <c r="D5" s="28"/>
      <c r="E5" s="28"/>
      <c r="F5" s="28"/>
      <c r="G5" s="28"/>
      <c r="H5" s="28"/>
      <c r="I5" s="27"/>
    </row>
    <row r="6" spans="1:9" ht="33.75" customHeight="1" thickBot="1" x14ac:dyDescent="0.3">
      <c r="A6" s="128"/>
      <c r="B6" s="3" t="s">
        <v>4</v>
      </c>
      <c r="C6" s="7" t="s">
        <v>5</v>
      </c>
      <c r="D6" s="7">
        <v>2</v>
      </c>
      <c r="E6" s="7">
        <v>68</v>
      </c>
      <c r="F6" s="7">
        <v>2</v>
      </c>
      <c r="G6" s="7">
        <v>68</v>
      </c>
      <c r="H6" s="33">
        <f>E6+G6</f>
        <v>136</v>
      </c>
      <c r="I6" s="40" t="s">
        <v>39</v>
      </c>
    </row>
    <row r="7" spans="1:9" ht="51" customHeight="1" thickBot="1" x14ac:dyDescent="0.3">
      <c r="A7" s="128"/>
      <c r="B7" s="3" t="s">
        <v>6</v>
      </c>
      <c r="C7" s="7" t="s">
        <v>5</v>
      </c>
      <c r="D7" s="7">
        <v>3</v>
      </c>
      <c r="E7" s="7">
        <v>102</v>
      </c>
      <c r="F7" s="7">
        <v>3</v>
      </c>
      <c r="G7" s="7">
        <v>102</v>
      </c>
      <c r="H7" s="33">
        <f t="shared" ref="H7:H20" si="0">E7+G7</f>
        <v>204</v>
      </c>
      <c r="I7" s="40" t="s">
        <v>48</v>
      </c>
    </row>
    <row r="8" spans="1:9" ht="31.5" customHeight="1" thickBot="1" x14ac:dyDescent="0.3">
      <c r="A8" s="128"/>
      <c r="B8" s="16" t="s">
        <v>17</v>
      </c>
      <c r="C8" s="17" t="s">
        <v>5</v>
      </c>
      <c r="D8" s="7">
        <v>3</v>
      </c>
      <c r="E8" s="7">
        <v>102</v>
      </c>
      <c r="F8" s="7">
        <v>3</v>
      </c>
      <c r="G8" s="7">
        <v>102</v>
      </c>
      <c r="H8" s="33">
        <f t="shared" si="0"/>
        <v>204</v>
      </c>
      <c r="I8" s="40" t="s">
        <v>49</v>
      </c>
    </row>
    <row r="9" spans="1:9" ht="31.5" customHeight="1" thickBot="1" x14ac:dyDescent="0.3">
      <c r="A9" s="128"/>
      <c r="B9" s="59" t="s">
        <v>42</v>
      </c>
      <c r="C9" s="9" t="s">
        <v>7</v>
      </c>
      <c r="D9" s="21">
        <v>4</v>
      </c>
      <c r="E9" s="21">
        <v>136</v>
      </c>
      <c r="F9" s="21">
        <v>4</v>
      </c>
      <c r="G9" s="21">
        <v>136</v>
      </c>
      <c r="H9" s="39">
        <f>E9+G9</f>
        <v>272</v>
      </c>
      <c r="I9" s="41" t="s">
        <v>38</v>
      </c>
    </row>
    <row r="10" spans="1:9" ht="31.5" customHeight="1" thickBot="1" x14ac:dyDescent="0.3">
      <c r="A10" s="128"/>
      <c r="B10" s="59" t="s">
        <v>43</v>
      </c>
      <c r="C10" s="9" t="s">
        <v>7</v>
      </c>
      <c r="D10" s="21">
        <v>3</v>
      </c>
      <c r="E10" s="21">
        <v>102</v>
      </c>
      <c r="F10" s="21">
        <v>3</v>
      </c>
      <c r="G10" s="21">
        <v>102</v>
      </c>
      <c r="H10" s="39">
        <f>E10+G10</f>
        <v>204</v>
      </c>
      <c r="I10" s="41" t="s">
        <v>38</v>
      </c>
    </row>
    <row r="11" spans="1:9" ht="31.5" customHeight="1" thickBot="1" x14ac:dyDescent="0.3">
      <c r="A11" s="128"/>
      <c r="B11" s="8" t="s">
        <v>44</v>
      </c>
      <c r="C11" s="9" t="s">
        <v>7</v>
      </c>
      <c r="D11" s="9">
        <v>1</v>
      </c>
      <c r="E11" s="9">
        <v>34</v>
      </c>
      <c r="F11" s="9">
        <v>1</v>
      </c>
      <c r="G11" s="9">
        <v>34</v>
      </c>
      <c r="H11" s="39">
        <f t="shared" si="0"/>
        <v>68</v>
      </c>
      <c r="I11" s="41" t="s">
        <v>38</v>
      </c>
    </row>
    <row r="12" spans="1:9" ht="33.75" customHeight="1" thickBot="1" x14ac:dyDescent="0.3">
      <c r="A12" s="128"/>
      <c r="B12" s="8" t="s">
        <v>8</v>
      </c>
      <c r="C12" s="9" t="s">
        <v>7</v>
      </c>
      <c r="D12" s="9">
        <v>4</v>
      </c>
      <c r="E12" s="9">
        <v>136</v>
      </c>
      <c r="F12" s="9">
        <v>4</v>
      </c>
      <c r="G12" s="9">
        <v>136</v>
      </c>
      <c r="H12" s="39">
        <f t="shared" si="0"/>
        <v>272</v>
      </c>
      <c r="I12" s="41" t="s">
        <v>38</v>
      </c>
    </row>
    <row r="13" spans="1:9" ht="33.75" customHeight="1" thickBot="1" x14ac:dyDescent="0.3">
      <c r="A13" s="128"/>
      <c r="B13" s="3" t="s">
        <v>9</v>
      </c>
      <c r="C13" s="46" t="s">
        <v>5</v>
      </c>
      <c r="D13" s="50">
        <v>2</v>
      </c>
      <c r="E13" s="50">
        <v>68</v>
      </c>
      <c r="F13" s="50">
        <v>2</v>
      </c>
      <c r="G13" s="50">
        <v>68</v>
      </c>
      <c r="H13" s="48">
        <f>E13+G13</f>
        <v>136</v>
      </c>
      <c r="I13" s="49" t="s">
        <v>35</v>
      </c>
    </row>
    <row r="14" spans="1:9" ht="34.5" customHeight="1" thickBot="1" x14ac:dyDescent="0.3">
      <c r="A14" s="128"/>
      <c r="B14" s="22" t="s">
        <v>20</v>
      </c>
      <c r="C14" s="17" t="s">
        <v>5</v>
      </c>
      <c r="D14" s="17">
        <v>1</v>
      </c>
      <c r="E14" s="17">
        <v>34</v>
      </c>
      <c r="F14" s="17">
        <v>1</v>
      </c>
      <c r="G14" s="17">
        <v>34</v>
      </c>
      <c r="H14" s="17">
        <f t="shared" ref="H14" si="1">E14+G14</f>
        <v>68</v>
      </c>
      <c r="I14" s="49" t="s">
        <v>35</v>
      </c>
    </row>
    <row r="15" spans="1:9" ht="35.25" customHeight="1" thickBot="1" x14ac:dyDescent="0.3">
      <c r="A15" s="128"/>
      <c r="B15" s="3" t="s">
        <v>19</v>
      </c>
      <c r="C15" s="7" t="s">
        <v>5</v>
      </c>
      <c r="D15" s="7">
        <v>1</v>
      </c>
      <c r="E15" s="7">
        <v>34</v>
      </c>
      <c r="F15" s="7">
        <v>1</v>
      </c>
      <c r="G15" s="7">
        <v>34</v>
      </c>
      <c r="H15" s="33">
        <f t="shared" si="0"/>
        <v>68</v>
      </c>
      <c r="I15" s="49" t="s">
        <v>35</v>
      </c>
    </row>
    <row r="16" spans="1:9" ht="32.25" thickBot="1" x14ac:dyDescent="0.3">
      <c r="A16" s="128"/>
      <c r="B16" s="22" t="s">
        <v>21</v>
      </c>
      <c r="C16" s="7" t="s">
        <v>5</v>
      </c>
      <c r="D16" s="7">
        <v>2</v>
      </c>
      <c r="E16" s="7">
        <v>68</v>
      </c>
      <c r="F16" s="7">
        <v>2</v>
      </c>
      <c r="G16" s="7">
        <v>68</v>
      </c>
      <c r="H16" s="33">
        <f>E16+G16</f>
        <v>136</v>
      </c>
      <c r="I16" s="49" t="s">
        <v>35</v>
      </c>
    </row>
    <row r="17" spans="1:13" ht="32.25" thickBot="1" x14ac:dyDescent="0.3">
      <c r="A17" s="128"/>
      <c r="B17" s="3" t="s">
        <v>12</v>
      </c>
      <c r="C17" s="7" t="s">
        <v>5</v>
      </c>
      <c r="D17" s="7">
        <v>2</v>
      </c>
      <c r="E17" s="7">
        <v>68</v>
      </c>
      <c r="F17" s="7">
        <v>1</v>
      </c>
      <c r="G17" s="7">
        <v>34</v>
      </c>
      <c r="H17" s="33">
        <f>E17+G17</f>
        <v>102</v>
      </c>
      <c r="I17" s="49" t="s">
        <v>35</v>
      </c>
    </row>
    <row r="18" spans="1:13" ht="33" customHeight="1" thickBot="1" x14ac:dyDescent="0.3">
      <c r="A18" s="128"/>
      <c r="B18" s="3" t="s">
        <v>45</v>
      </c>
      <c r="C18" s="7" t="s">
        <v>5</v>
      </c>
      <c r="D18" s="7">
        <v>1</v>
      </c>
      <c r="E18" s="7">
        <v>34</v>
      </c>
      <c r="F18" s="7">
        <v>1</v>
      </c>
      <c r="G18" s="7">
        <v>34</v>
      </c>
      <c r="H18" s="33">
        <f>E18+G18</f>
        <v>68</v>
      </c>
      <c r="I18" s="40" t="s">
        <v>35</v>
      </c>
    </row>
    <row r="19" spans="1:13" ht="20.25" customHeight="1" thickBot="1" x14ac:dyDescent="0.3">
      <c r="A19" s="128"/>
      <c r="B19" s="3" t="s">
        <v>10</v>
      </c>
      <c r="C19" s="7" t="s">
        <v>5</v>
      </c>
      <c r="D19" s="7">
        <v>2</v>
      </c>
      <c r="E19" s="7">
        <v>68</v>
      </c>
      <c r="F19" s="7">
        <v>2</v>
      </c>
      <c r="G19" s="7">
        <v>68</v>
      </c>
      <c r="H19" s="33">
        <f t="shared" si="0"/>
        <v>136</v>
      </c>
      <c r="I19" s="40" t="s">
        <v>40</v>
      </c>
    </row>
    <row r="20" spans="1:13" ht="29.25" customHeight="1" thickBot="1" x14ac:dyDescent="0.3">
      <c r="A20" s="128"/>
      <c r="B20" s="3" t="s">
        <v>55</v>
      </c>
      <c r="C20" s="7" t="s">
        <v>5</v>
      </c>
      <c r="D20" s="7">
        <v>1</v>
      </c>
      <c r="E20" s="7">
        <v>34</v>
      </c>
      <c r="F20" s="7">
        <v>1</v>
      </c>
      <c r="G20" s="7">
        <v>34</v>
      </c>
      <c r="H20" s="33">
        <f t="shared" si="0"/>
        <v>68</v>
      </c>
      <c r="I20" s="40" t="s">
        <v>34</v>
      </c>
    </row>
    <row r="21" spans="1:13" ht="18" customHeight="1" thickBot="1" x14ac:dyDescent="0.3">
      <c r="A21" s="129"/>
      <c r="B21" s="23" t="s">
        <v>25</v>
      </c>
      <c r="C21" s="7" t="s">
        <v>5</v>
      </c>
      <c r="D21" s="7">
        <v>1</v>
      </c>
      <c r="E21" s="7">
        <v>34</v>
      </c>
      <c r="F21" s="7"/>
      <c r="G21" s="7"/>
      <c r="H21" s="33">
        <v>34</v>
      </c>
      <c r="I21" s="40" t="s">
        <v>36</v>
      </c>
    </row>
    <row r="22" spans="1:13" ht="15.75" thickBot="1" x14ac:dyDescent="0.3">
      <c r="A22" s="97" t="s">
        <v>26</v>
      </c>
      <c r="B22" s="98"/>
      <c r="C22" s="62" t="s">
        <v>51</v>
      </c>
      <c r="D22" s="62">
        <f>SUM(D6:D21)</f>
        <v>33</v>
      </c>
      <c r="E22" s="62">
        <f>SUM(E6:E21)</f>
        <v>1122</v>
      </c>
      <c r="F22" s="62">
        <f>SUM(F6:F21)</f>
        <v>31</v>
      </c>
      <c r="G22" s="62">
        <f>SUM(G6:G21)</f>
        <v>1054</v>
      </c>
      <c r="H22" s="63">
        <f>SUM(H6:H21)</f>
        <v>2176</v>
      </c>
      <c r="I22" s="42"/>
    </row>
    <row r="23" spans="1:13" ht="47.25" customHeight="1" thickBot="1" x14ac:dyDescent="0.3">
      <c r="A23" s="99" t="s">
        <v>46</v>
      </c>
      <c r="B23" s="22" t="s">
        <v>59</v>
      </c>
      <c r="C23" s="24" t="s">
        <v>11</v>
      </c>
      <c r="D23" s="7"/>
      <c r="E23" s="7"/>
      <c r="F23" s="7">
        <v>1</v>
      </c>
      <c r="G23" s="7">
        <v>34</v>
      </c>
      <c r="H23" s="33">
        <f t="shared" ref="H23:H24" si="2">E23+G23</f>
        <v>34</v>
      </c>
      <c r="I23" s="40" t="s">
        <v>37</v>
      </c>
    </row>
    <row r="24" spans="1:13" ht="47.25" customHeight="1" thickBot="1" x14ac:dyDescent="0.3">
      <c r="A24" s="100"/>
      <c r="B24" s="22" t="s">
        <v>65</v>
      </c>
      <c r="C24" s="24" t="s">
        <v>11</v>
      </c>
      <c r="D24" s="7">
        <v>1</v>
      </c>
      <c r="E24" s="7">
        <v>34</v>
      </c>
      <c r="F24" s="7">
        <v>2</v>
      </c>
      <c r="G24" s="7">
        <v>68</v>
      </c>
      <c r="H24" s="33">
        <f t="shared" si="2"/>
        <v>102</v>
      </c>
      <c r="I24" s="40" t="s">
        <v>37</v>
      </c>
      <c r="M24" t="s">
        <v>67</v>
      </c>
    </row>
    <row r="25" spans="1:13" ht="13.5" customHeight="1" thickBot="1" x14ac:dyDescent="0.3">
      <c r="A25" s="104" t="s">
        <v>26</v>
      </c>
      <c r="B25" s="105"/>
      <c r="C25" s="65"/>
      <c r="D25" s="65">
        <v>1</v>
      </c>
      <c r="E25" s="65">
        <v>34</v>
      </c>
      <c r="F25" s="62">
        <v>3</v>
      </c>
      <c r="G25" s="62">
        <v>102</v>
      </c>
      <c r="H25" s="63">
        <v>136</v>
      </c>
      <c r="I25" s="64"/>
    </row>
    <row r="26" spans="1:13" ht="15.75" thickBot="1" x14ac:dyDescent="0.3">
      <c r="A26" s="102" t="s">
        <v>13</v>
      </c>
      <c r="B26" s="103"/>
      <c r="C26" s="10"/>
      <c r="D26" s="10">
        <v>34</v>
      </c>
      <c r="E26" s="10">
        <f>E22+E25</f>
        <v>1156</v>
      </c>
      <c r="F26" s="10">
        <f>F22+F25</f>
        <v>34</v>
      </c>
      <c r="G26" s="10">
        <f>G22+G25</f>
        <v>1156</v>
      </c>
      <c r="H26" s="34">
        <f>H22+H25</f>
        <v>2312</v>
      </c>
      <c r="I26" s="37"/>
    </row>
    <row r="27" spans="1:13" ht="15.75" thickBot="1" x14ac:dyDescent="0.3">
      <c r="A27" s="99" t="s">
        <v>73</v>
      </c>
      <c r="B27" s="22" t="s">
        <v>74</v>
      </c>
      <c r="C27" s="24"/>
      <c r="D27" s="7">
        <v>1</v>
      </c>
      <c r="E27" s="7">
        <v>34</v>
      </c>
      <c r="F27" s="7">
        <v>1</v>
      </c>
      <c r="G27" s="17">
        <v>34</v>
      </c>
      <c r="H27" s="17">
        <v>68</v>
      </c>
      <c r="I27" s="17"/>
    </row>
    <row r="28" spans="1:13" ht="19.5" customHeight="1" thickBot="1" x14ac:dyDescent="0.3">
      <c r="A28" s="109"/>
      <c r="B28" s="22" t="s">
        <v>75</v>
      </c>
      <c r="C28" s="24"/>
      <c r="D28" s="7">
        <v>2</v>
      </c>
      <c r="E28" s="7">
        <v>68</v>
      </c>
      <c r="F28" s="7">
        <v>2</v>
      </c>
      <c r="G28" s="17">
        <v>68</v>
      </c>
      <c r="H28" s="17">
        <v>136</v>
      </c>
      <c r="I28" s="17"/>
    </row>
    <row r="29" spans="1:13" ht="15.75" thickBot="1" x14ac:dyDescent="0.3">
      <c r="A29" s="109"/>
      <c r="B29" s="22" t="s">
        <v>77</v>
      </c>
      <c r="C29" s="24"/>
      <c r="D29" s="7">
        <v>1</v>
      </c>
      <c r="E29" s="7">
        <v>34</v>
      </c>
      <c r="F29" s="7">
        <v>1</v>
      </c>
      <c r="G29" s="17">
        <v>34</v>
      </c>
      <c r="H29" s="17">
        <v>68</v>
      </c>
      <c r="I29" s="17"/>
    </row>
    <row r="30" spans="1:13" ht="24" customHeight="1" thickBot="1" x14ac:dyDescent="0.3">
      <c r="A30" s="100"/>
      <c r="B30" s="22" t="s">
        <v>76</v>
      </c>
      <c r="C30" s="24"/>
      <c r="D30" s="7">
        <v>1</v>
      </c>
      <c r="E30" s="7">
        <v>34</v>
      </c>
      <c r="F30" s="7">
        <v>1</v>
      </c>
      <c r="G30" s="17">
        <v>34</v>
      </c>
      <c r="H30" s="17">
        <v>68</v>
      </c>
      <c r="I30" s="17"/>
    </row>
    <row r="31" spans="1:13" ht="15.75" thickBot="1" x14ac:dyDescent="0.3">
      <c r="A31" s="110" t="s">
        <v>27</v>
      </c>
      <c r="B31" s="111"/>
      <c r="C31" s="10"/>
      <c r="D31" s="10">
        <v>39</v>
      </c>
      <c r="E31" s="10">
        <v>1326</v>
      </c>
      <c r="F31" s="10">
        <v>39</v>
      </c>
      <c r="G31" s="10">
        <v>1326</v>
      </c>
      <c r="H31" s="10">
        <f>H26+H30+H27+H28+H29</f>
        <v>2652</v>
      </c>
      <c r="I31" s="19"/>
    </row>
    <row r="32" spans="1:13" x14ac:dyDescent="0.25">
      <c r="A32" t="s">
        <v>23</v>
      </c>
    </row>
    <row r="33" spans="1:13" x14ac:dyDescent="0.25">
      <c r="A33" t="s">
        <v>24</v>
      </c>
      <c r="B33" t="s">
        <v>29</v>
      </c>
    </row>
    <row r="34" spans="1:13" ht="15.75" x14ac:dyDescent="0.25">
      <c r="A34" s="25"/>
      <c r="B34" s="101" t="s">
        <v>30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</row>
    <row r="35" spans="1:13" x14ac:dyDescent="0.25">
      <c r="B35" t="s">
        <v>31</v>
      </c>
    </row>
    <row r="37" spans="1:13" ht="14.25" customHeight="1" x14ac:dyDescent="0.25">
      <c r="A37" s="68" t="s">
        <v>50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</row>
    <row r="39" spans="1:13" x14ac:dyDescent="0.25">
      <c r="A39" t="s">
        <v>52</v>
      </c>
      <c r="B39" s="26"/>
    </row>
    <row r="41" spans="1:13" x14ac:dyDescent="0.25">
      <c r="A41" s="68" t="s">
        <v>53</v>
      </c>
    </row>
    <row r="43" spans="1:13" x14ac:dyDescent="0.25">
      <c r="A43" s="68" t="s">
        <v>54</v>
      </c>
    </row>
  </sheetData>
  <mergeCells count="9">
    <mergeCell ref="D4:E4"/>
    <mergeCell ref="A22:B22"/>
    <mergeCell ref="A23:A24"/>
    <mergeCell ref="B34:M34"/>
    <mergeCell ref="A26:B26"/>
    <mergeCell ref="A25:B25"/>
    <mergeCell ref="A27:A30"/>
    <mergeCell ref="A31:B31"/>
    <mergeCell ref="A5:A21"/>
  </mergeCells>
  <pageMargins left="0.7" right="0.7" top="0.75" bottom="0.75" header="0.3" footer="0.3"/>
  <pageSetup paperSize="9" scale="4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zoomScale="60" zoomScaleNormal="60" workbookViewId="0">
      <selection activeCell="Z16" sqref="Z16"/>
    </sheetView>
  </sheetViews>
  <sheetFormatPr defaultRowHeight="15" x14ac:dyDescent="0.25"/>
  <cols>
    <col min="1" max="1" width="34.140625" customWidth="1"/>
    <col min="2" max="2" width="27" customWidth="1"/>
    <col min="3" max="3" width="8.5703125" customWidth="1"/>
    <col min="4" max="5" width="8.42578125" customWidth="1"/>
    <col min="6" max="6" width="8.7109375" customWidth="1"/>
    <col min="7" max="7" width="9.7109375" customWidth="1"/>
    <col min="8" max="8" width="7.140625" customWidth="1"/>
    <col min="9" max="9" width="50.5703125" customWidth="1"/>
  </cols>
  <sheetData>
    <row r="1" spans="1:9" ht="15.75" x14ac:dyDescent="0.25">
      <c r="B1" s="117" t="s">
        <v>70</v>
      </c>
      <c r="C1" s="117"/>
      <c r="D1" s="117"/>
      <c r="E1" s="117"/>
      <c r="F1" s="117"/>
      <c r="G1" s="117"/>
    </row>
    <row r="2" spans="1:9" ht="16.5" thickBot="1" x14ac:dyDescent="0.3">
      <c r="A2" s="74"/>
      <c r="B2" s="74"/>
      <c r="C2" s="74"/>
      <c r="D2" s="74"/>
      <c r="E2" s="74"/>
      <c r="F2" s="74"/>
      <c r="G2" s="74"/>
      <c r="H2" s="74"/>
      <c r="I2" s="75"/>
    </row>
    <row r="3" spans="1:9" ht="45.75" thickBot="1" x14ac:dyDescent="0.3">
      <c r="A3" s="136" t="s">
        <v>41</v>
      </c>
      <c r="B3" s="17" t="s">
        <v>0</v>
      </c>
      <c r="C3" s="17" t="s">
        <v>1</v>
      </c>
      <c r="D3" s="18" t="s">
        <v>14</v>
      </c>
      <c r="E3" s="18" t="s">
        <v>15</v>
      </c>
      <c r="F3" s="18" t="s">
        <v>14</v>
      </c>
      <c r="G3" s="18" t="s">
        <v>18</v>
      </c>
      <c r="H3" s="38" t="s">
        <v>16</v>
      </c>
      <c r="I3" s="35" t="s">
        <v>33</v>
      </c>
    </row>
    <row r="4" spans="1:9" ht="15.75" thickBot="1" x14ac:dyDescent="0.3">
      <c r="A4" s="137"/>
      <c r="B4" s="130"/>
      <c r="C4" s="6"/>
      <c r="D4" s="112" t="s">
        <v>2</v>
      </c>
      <c r="E4" s="113"/>
      <c r="F4" s="112" t="s">
        <v>3</v>
      </c>
      <c r="G4" s="113"/>
      <c r="H4" s="51"/>
      <c r="I4" s="47"/>
    </row>
    <row r="5" spans="1:9" ht="15.75" thickBot="1" x14ac:dyDescent="0.3">
      <c r="A5" s="137"/>
      <c r="B5" s="22"/>
      <c r="C5" s="114"/>
      <c r="D5" s="115"/>
      <c r="E5" s="115"/>
      <c r="F5" s="115"/>
      <c r="G5" s="115"/>
      <c r="H5" s="116"/>
      <c r="I5" s="36"/>
    </row>
    <row r="6" spans="1:9" ht="32.25" thickBot="1" x14ac:dyDescent="0.3">
      <c r="A6" s="137"/>
      <c r="B6" s="131" t="s">
        <v>4</v>
      </c>
      <c r="C6" s="7" t="s">
        <v>5</v>
      </c>
      <c r="D6" s="7">
        <v>2</v>
      </c>
      <c r="E6" s="7">
        <v>68</v>
      </c>
      <c r="F6" s="7">
        <v>2</v>
      </c>
      <c r="G6" s="7">
        <v>68</v>
      </c>
      <c r="H6" s="33">
        <f>E6+G6</f>
        <v>136</v>
      </c>
      <c r="I6" s="40" t="s">
        <v>39</v>
      </c>
    </row>
    <row r="7" spans="1:9" ht="32.25" thickBot="1" x14ac:dyDescent="0.3">
      <c r="A7" s="137"/>
      <c r="B7" s="132" t="s">
        <v>6</v>
      </c>
      <c r="C7" s="24" t="s">
        <v>5</v>
      </c>
      <c r="D7" s="92">
        <v>3</v>
      </c>
      <c r="E7" s="92">
        <v>102</v>
      </c>
      <c r="F7" s="92">
        <v>3</v>
      </c>
      <c r="G7" s="92">
        <v>102</v>
      </c>
      <c r="H7" s="93">
        <f t="shared" ref="H7" si="0">E7+G7</f>
        <v>204</v>
      </c>
      <c r="I7" s="94" t="s">
        <v>48</v>
      </c>
    </row>
    <row r="8" spans="1:9" ht="48" thickBot="1" x14ac:dyDescent="0.3">
      <c r="A8" s="137"/>
      <c r="B8" s="76" t="s">
        <v>56</v>
      </c>
      <c r="C8" s="21" t="s">
        <v>7</v>
      </c>
      <c r="D8" s="77">
        <v>5</v>
      </c>
      <c r="E8" s="77">
        <v>170</v>
      </c>
      <c r="F8" s="77">
        <v>5</v>
      </c>
      <c r="G8" s="77">
        <v>170</v>
      </c>
      <c r="H8" s="39">
        <f t="shared" ref="H8:H21" si="1">E8+G8</f>
        <v>340</v>
      </c>
      <c r="I8" s="41" t="s">
        <v>57</v>
      </c>
    </row>
    <row r="9" spans="1:9" ht="32.25" thickBot="1" x14ac:dyDescent="0.3">
      <c r="A9" s="137"/>
      <c r="B9" s="133" t="s">
        <v>42</v>
      </c>
      <c r="C9" s="17" t="s">
        <v>5</v>
      </c>
      <c r="D9" s="30">
        <v>2</v>
      </c>
      <c r="E9" s="30">
        <v>68</v>
      </c>
      <c r="F9" s="30">
        <v>3</v>
      </c>
      <c r="G9" s="30">
        <v>68</v>
      </c>
      <c r="H9" s="43">
        <f>E9+G9</f>
        <v>136</v>
      </c>
      <c r="I9" s="44" t="s">
        <v>35</v>
      </c>
    </row>
    <row r="10" spans="1:9" ht="32.25" thickBot="1" x14ac:dyDescent="0.3">
      <c r="A10" s="137"/>
      <c r="B10" s="133" t="s">
        <v>43</v>
      </c>
      <c r="C10" s="17" t="s">
        <v>5</v>
      </c>
      <c r="D10" s="30">
        <v>2</v>
      </c>
      <c r="E10" s="30">
        <v>68</v>
      </c>
      <c r="F10" s="30">
        <v>1</v>
      </c>
      <c r="G10" s="30">
        <v>68</v>
      </c>
      <c r="H10" s="43">
        <f>E10+G10</f>
        <v>136</v>
      </c>
      <c r="I10" s="44" t="s">
        <v>35</v>
      </c>
    </row>
    <row r="11" spans="1:9" ht="32.25" thickBot="1" x14ac:dyDescent="0.3">
      <c r="A11" s="137"/>
      <c r="B11" s="131" t="s">
        <v>44</v>
      </c>
      <c r="C11" s="17" t="s">
        <v>5</v>
      </c>
      <c r="D11" s="30">
        <v>1</v>
      </c>
      <c r="E11" s="30">
        <v>34</v>
      </c>
      <c r="F11" s="30">
        <v>1</v>
      </c>
      <c r="G11" s="30">
        <v>34</v>
      </c>
      <c r="H11" s="43">
        <f t="shared" ref="H11:H12" si="2">E11+G11</f>
        <v>68</v>
      </c>
      <c r="I11" s="58" t="s">
        <v>35</v>
      </c>
    </row>
    <row r="12" spans="1:9" ht="32.25" thickBot="1" x14ac:dyDescent="0.3">
      <c r="A12" s="137"/>
      <c r="B12" s="131" t="s">
        <v>8</v>
      </c>
      <c r="C12" s="17" t="s">
        <v>5</v>
      </c>
      <c r="D12" s="30">
        <v>1</v>
      </c>
      <c r="E12" s="30">
        <v>34</v>
      </c>
      <c r="F12" s="30">
        <v>1</v>
      </c>
      <c r="G12" s="30">
        <v>34</v>
      </c>
      <c r="H12" s="43">
        <f t="shared" si="2"/>
        <v>68</v>
      </c>
      <c r="I12" s="44" t="s">
        <v>35</v>
      </c>
    </row>
    <row r="13" spans="1:9" ht="32.25" thickBot="1" x14ac:dyDescent="0.3">
      <c r="A13" s="137"/>
      <c r="B13" s="91" t="s">
        <v>9</v>
      </c>
      <c r="C13" s="46" t="s">
        <v>5</v>
      </c>
      <c r="D13" s="50">
        <v>2</v>
      </c>
      <c r="E13" s="50">
        <v>68</v>
      </c>
      <c r="F13" s="50">
        <v>2</v>
      </c>
      <c r="G13" s="50">
        <v>68</v>
      </c>
      <c r="H13" s="48">
        <f>E13+G13</f>
        <v>136</v>
      </c>
      <c r="I13" s="49" t="s">
        <v>35</v>
      </c>
    </row>
    <row r="14" spans="1:9" ht="32.25" thickBot="1" x14ac:dyDescent="0.3">
      <c r="A14" s="137"/>
      <c r="B14" s="22" t="s">
        <v>20</v>
      </c>
      <c r="C14" s="17" t="s">
        <v>5</v>
      </c>
      <c r="D14" s="17">
        <v>1</v>
      </c>
      <c r="E14" s="17">
        <v>34</v>
      </c>
      <c r="F14" s="17">
        <v>1</v>
      </c>
      <c r="G14" s="17">
        <v>34</v>
      </c>
      <c r="H14" s="17">
        <f t="shared" ref="H14:H15" si="3">E14+G14</f>
        <v>68</v>
      </c>
      <c r="I14" s="49" t="s">
        <v>35</v>
      </c>
    </row>
    <row r="15" spans="1:9" ht="32.25" thickBot="1" x14ac:dyDescent="0.3">
      <c r="A15" s="137"/>
      <c r="B15" s="91" t="s">
        <v>19</v>
      </c>
      <c r="C15" s="7" t="s">
        <v>5</v>
      </c>
      <c r="D15" s="7">
        <v>1</v>
      </c>
      <c r="E15" s="7">
        <v>34</v>
      </c>
      <c r="F15" s="7">
        <v>1</v>
      </c>
      <c r="G15" s="7">
        <v>34</v>
      </c>
      <c r="H15" s="33">
        <f t="shared" si="3"/>
        <v>68</v>
      </c>
      <c r="I15" s="49" t="s">
        <v>35</v>
      </c>
    </row>
    <row r="16" spans="1:9" ht="32.25" thickBot="1" x14ac:dyDescent="0.3">
      <c r="A16" s="137"/>
      <c r="B16" s="85" t="s">
        <v>21</v>
      </c>
      <c r="C16" s="21" t="s">
        <v>7</v>
      </c>
      <c r="D16" s="72">
        <v>4</v>
      </c>
      <c r="E16" s="72">
        <v>136</v>
      </c>
      <c r="F16" s="72">
        <v>4</v>
      </c>
      <c r="G16" s="72">
        <v>136</v>
      </c>
      <c r="H16" s="73">
        <f>E16+G16</f>
        <v>272</v>
      </c>
      <c r="I16" s="60" t="s">
        <v>35</v>
      </c>
    </row>
    <row r="17" spans="1:9" ht="32.25" thickBot="1" x14ac:dyDescent="0.3">
      <c r="A17" s="137"/>
      <c r="B17" s="134" t="s">
        <v>12</v>
      </c>
      <c r="C17" s="24" t="s">
        <v>5</v>
      </c>
      <c r="D17" s="24">
        <v>2</v>
      </c>
      <c r="E17" s="24">
        <v>68</v>
      </c>
      <c r="F17" s="24">
        <v>1</v>
      </c>
      <c r="G17" s="24">
        <v>34</v>
      </c>
      <c r="H17" s="88">
        <f>E17+G17</f>
        <v>102</v>
      </c>
      <c r="I17" s="89" t="s">
        <v>64</v>
      </c>
    </row>
    <row r="18" spans="1:9" ht="32.25" thickBot="1" x14ac:dyDescent="0.3">
      <c r="A18" s="137"/>
      <c r="B18" s="91" t="s">
        <v>45</v>
      </c>
      <c r="C18" s="7" t="s">
        <v>5</v>
      </c>
      <c r="D18" s="7">
        <v>1</v>
      </c>
      <c r="E18" s="7">
        <v>34</v>
      </c>
      <c r="F18" s="7">
        <v>1</v>
      </c>
      <c r="G18" s="7">
        <v>34</v>
      </c>
      <c r="H18" s="33">
        <f>E18+G18</f>
        <v>68</v>
      </c>
      <c r="I18" s="61" t="s">
        <v>35</v>
      </c>
    </row>
    <row r="19" spans="1:9" ht="16.5" thickBot="1" x14ac:dyDescent="0.3">
      <c r="A19" s="137"/>
      <c r="B19" s="91" t="s">
        <v>10</v>
      </c>
      <c r="C19" s="7" t="s">
        <v>5</v>
      </c>
      <c r="D19" s="7">
        <v>2</v>
      </c>
      <c r="E19" s="7">
        <v>68</v>
      </c>
      <c r="F19" s="7">
        <v>2</v>
      </c>
      <c r="G19" s="7">
        <v>68</v>
      </c>
      <c r="H19" s="33">
        <f t="shared" si="1"/>
        <v>136</v>
      </c>
      <c r="I19" s="40" t="s">
        <v>40</v>
      </c>
    </row>
    <row r="20" spans="1:9" ht="30.75" thickBot="1" x14ac:dyDescent="0.3">
      <c r="A20" s="137"/>
      <c r="B20" s="91" t="s">
        <v>55</v>
      </c>
      <c r="C20" s="7" t="s">
        <v>5</v>
      </c>
      <c r="D20" s="7">
        <v>1</v>
      </c>
      <c r="E20" s="7">
        <v>34</v>
      </c>
      <c r="F20" s="7">
        <v>1</v>
      </c>
      <c r="G20" s="7">
        <v>34</v>
      </c>
      <c r="H20" s="33">
        <f t="shared" si="1"/>
        <v>68</v>
      </c>
      <c r="I20" s="40" t="s">
        <v>34</v>
      </c>
    </row>
    <row r="21" spans="1:9" ht="16.5" thickBot="1" x14ac:dyDescent="0.3">
      <c r="A21" s="138"/>
      <c r="B21" s="135" t="s">
        <v>25</v>
      </c>
      <c r="C21" s="7" t="s">
        <v>5</v>
      </c>
      <c r="D21" s="7">
        <v>1</v>
      </c>
      <c r="E21" s="7">
        <v>34</v>
      </c>
      <c r="F21" s="7"/>
      <c r="G21" s="7"/>
      <c r="H21" s="33">
        <f t="shared" si="1"/>
        <v>34</v>
      </c>
      <c r="I21" s="40" t="s">
        <v>36</v>
      </c>
    </row>
    <row r="22" spans="1:9" ht="15.75" thickBot="1" x14ac:dyDescent="0.3">
      <c r="A22" s="118" t="s">
        <v>13</v>
      </c>
      <c r="B22" s="119"/>
      <c r="C22" s="62" t="s">
        <v>47</v>
      </c>
      <c r="D22" s="62">
        <f>SUM(D6:D21)</f>
        <v>31</v>
      </c>
      <c r="E22" s="62">
        <f>SUM(E6:E21)</f>
        <v>1054</v>
      </c>
      <c r="F22" s="62">
        <f>SUM(F6:F21)</f>
        <v>29</v>
      </c>
      <c r="G22" s="62">
        <f>SUM(G6:G21)</f>
        <v>986</v>
      </c>
      <c r="H22" s="63">
        <f>SUM(H6:H21)</f>
        <v>2040</v>
      </c>
      <c r="I22" s="66"/>
    </row>
    <row r="23" spans="1:9" ht="16.5" thickBot="1" x14ac:dyDescent="0.3">
      <c r="A23" s="106" t="s">
        <v>46</v>
      </c>
      <c r="B23" s="78" t="s">
        <v>59</v>
      </c>
      <c r="C23" s="7" t="s">
        <v>11</v>
      </c>
      <c r="D23" s="7">
        <v>2</v>
      </c>
      <c r="E23" s="7">
        <v>68</v>
      </c>
      <c r="F23" s="7">
        <v>2</v>
      </c>
      <c r="G23" s="7">
        <v>68</v>
      </c>
      <c r="H23" s="33">
        <f>E23+G23</f>
        <v>136</v>
      </c>
      <c r="I23" s="40" t="s">
        <v>37</v>
      </c>
    </row>
    <row r="24" spans="1:9" ht="16.5" thickBot="1" x14ac:dyDescent="0.3">
      <c r="A24" s="107"/>
      <c r="B24" s="29" t="s">
        <v>60</v>
      </c>
      <c r="C24" s="7" t="s">
        <v>11</v>
      </c>
      <c r="D24" s="7">
        <v>1</v>
      </c>
      <c r="E24" s="7">
        <v>34</v>
      </c>
      <c r="F24" s="7">
        <v>1</v>
      </c>
      <c r="G24" s="7">
        <v>34</v>
      </c>
      <c r="H24" s="33">
        <f>E24+G24</f>
        <v>68</v>
      </c>
      <c r="I24" s="40" t="s">
        <v>37</v>
      </c>
    </row>
    <row r="25" spans="1:9" ht="16.5" thickBot="1" x14ac:dyDescent="0.3">
      <c r="A25" s="108"/>
      <c r="B25" s="29" t="s">
        <v>61</v>
      </c>
      <c r="C25" s="31" t="s">
        <v>11</v>
      </c>
      <c r="D25" s="7"/>
      <c r="E25" s="7"/>
      <c r="F25" s="7">
        <v>2</v>
      </c>
      <c r="G25" s="7">
        <v>68</v>
      </c>
      <c r="H25" s="33">
        <f t="shared" ref="H25" si="4">E25+G25</f>
        <v>68</v>
      </c>
      <c r="I25" s="40" t="s">
        <v>37</v>
      </c>
    </row>
    <row r="26" spans="1:9" ht="15.75" thickBot="1" x14ac:dyDescent="0.3">
      <c r="A26" s="121" t="s">
        <v>28</v>
      </c>
      <c r="B26" s="122"/>
      <c r="C26" s="62"/>
      <c r="D26" s="62">
        <f>SUM(D23:D25)</f>
        <v>3</v>
      </c>
      <c r="E26" s="62">
        <f>SUM(E23:E25)</f>
        <v>102</v>
      </c>
      <c r="F26" s="62">
        <f>SUM(F23:F25)</f>
        <v>5</v>
      </c>
      <c r="G26" s="62">
        <f>SUM(G23:G25)</f>
        <v>170</v>
      </c>
      <c r="H26" s="63">
        <f>SUM(H23:H25)</f>
        <v>272</v>
      </c>
      <c r="I26" s="64"/>
    </row>
    <row r="27" spans="1:9" ht="15.75" thickBot="1" x14ac:dyDescent="0.3">
      <c r="A27" s="123" t="s">
        <v>27</v>
      </c>
      <c r="B27" s="124"/>
      <c r="C27" s="6"/>
      <c r="D27" s="10">
        <f>D22+D26</f>
        <v>34</v>
      </c>
      <c r="E27" s="10">
        <f>E22+E26</f>
        <v>1156</v>
      </c>
      <c r="F27" s="10">
        <f>F22+F26</f>
        <v>34</v>
      </c>
      <c r="G27" s="10">
        <f>G22+G26</f>
        <v>1156</v>
      </c>
      <c r="H27" s="34">
        <f>H22+H26</f>
        <v>2312</v>
      </c>
      <c r="I27" s="37"/>
    </row>
    <row r="28" spans="1:9" ht="15.75" thickBot="1" x14ac:dyDescent="0.3">
      <c r="A28" s="99" t="s">
        <v>73</v>
      </c>
      <c r="B28" s="22" t="s">
        <v>74</v>
      </c>
      <c r="C28" s="24"/>
      <c r="D28" s="7">
        <v>1</v>
      </c>
      <c r="E28" s="7">
        <v>34</v>
      </c>
      <c r="F28" s="7">
        <v>1</v>
      </c>
      <c r="G28" s="17">
        <v>34</v>
      </c>
      <c r="H28" s="17">
        <v>68</v>
      </c>
      <c r="I28" s="17"/>
    </row>
    <row r="29" spans="1:9" ht="15.75" thickBot="1" x14ac:dyDescent="0.3">
      <c r="A29" s="109"/>
      <c r="B29" s="22" t="s">
        <v>75</v>
      </c>
      <c r="C29" s="24"/>
      <c r="D29" s="7">
        <v>2</v>
      </c>
      <c r="E29" s="7">
        <v>68</v>
      </c>
      <c r="F29" s="7">
        <v>2</v>
      </c>
      <c r="G29" s="17">
        <v>68</v>
      </c>
      <c r="H29" s="17">
        <v>136</v>
      </c>
      <c r="I29" s="17"/>
    </row>
    <row r="30" spans="1:9" ht="15.75" thickBot="1" x14ac:dyDescent="0.3">
      <c r="A30" s="109"/>
      <c r="B30" s="22" t="s">
        <v>77</v>
      </c>
      <c r="C30" s="24"/>
      <c r="D30" s="7">
        <v>1</v>
      </c>
      <c r="E30" s="7">
        <v>34</v>
      </c>
      <c r="F30" s="7">
        <v>1</v>
      </c>
      <c r="G30" s="17">
        <v>34</v>
      </c>
      <c r="H30" s="17">
        <v>68</v>
      </c>
      <c r="I30" s="17"/>
    </row>
    <row r="31" spans="1:9" ht="30.75" thickBot="1" x14ac:dyDescent="0.3">
      <c r="A31" s="100"/>
      <c r="B31" s="22" t="s">
        <v>76</v>
      </c>
      <c r="C31" s="24"/>
      <c r="D31" s="7">
        <v>1</v>
      </c>
      <c r="E31" s="7">
        <v>34</v>
      </c>
      <c r="F31" s="7">
        <v>1</v>
      </c>
      <c r="G31" s="17">
        <v>34</v>
      </c>
      <c r="H31" s="17">
        <v>68</v>
      </c>
      <c r="I31" s="17"/>
    </row>
    <row r="32" spans="1:9" ht="15" customHeight="1" thickBot="1" x14ac:dyDescent="0.3">
      <c r="A32" s="110" t="s">
        <v>27</v>
      </c>
      <c r="B32" s="111"/>
      <c r="C32" s="10"/>
      <c r="D32" s="10">
        <v>39</v>
      </c>
      <c r="E32" s="10">
        <v>1326</v>
      </c>
      <c r="F32" s="10">
        <v>39</v>
      </c>
      <c r="G32" s="10">
        <v>1326</v>
      </c>
      <c r="H32" s="10">
        <f>H27+H31+H28+H29+H30</f>
        <v>2652</v>
      </c>
      <c r="I32" s="19"/>
    </row>
    <row r="33" spans="1:13" x14ac:dyDescent="0.25">
      <c r="A33" s="120"/>
      <c r="B33" s="120"/>
      <c r="C33" s="120"/>
      <c r="D33" s="120"/>
      <c r="E33" s="120"/>
      <c r="F33" s="120"/>
      <c r="G33" s="120"/>
      <c r="H33" s="120"/>
      <c r="I33" s="120"/>
    </row>
    <row r="35" spans="1:13" x14ac:dyDescent="0.25">
      <c r="A35" t="s">
        <v>22</v>
      </c>
    </row>
    <row r="36" spans="1:13" x14ac:dyDescent="0.25">
      <c r="A36" t="s">
        <v>23</v>
      </c>
    </row>
    <row r="37" spans="1:13" x14ac:dyDescent="0.25">
      <c r="A37" t="s">
        <v>24</v>
      </c>
    </row>
    <row r="38" spans="1:13" ht="15.75" x14ac:dyDescent="0.25">
      <c r="A38" s="25"/>
      <c r="B38" s="101" t="s">
        <v>58</v>
      </c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</row>
    <row r="39" spans="1:13" x14ac:dyDescent="0.25">
      <c r="B39" t="s">
        <v>31</v>
      </c>
    </row>
    <row r="41" spans="1:13" x14ac:dyDescent="0.25">
      <c r="A41" s="70" t="s">
        <v>50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</row>
    <row r="43" spans="1:13" x14ac:dyDescent="0.25">
      <c r="A43" t="s">
        <v>52</v>
      </c>
    </row>
    <row r="46" spans="1:13" x14ac:dyDescent="0.25">
      <c r="A46" s="71"/>
    </row>
    <row r="48" spans="1:13" x14ac:dyDescent="0.25">
      <c r="A48" s="68" t="s">
        <v>53</v>
      </c>
    </row>
    <row r="50" spans="1:1" x14ac:dyDescent="0.25">
      <c r="A50" s="68"/>
    </row>
  </sheetData>
  <mergeCells count="13">
    <mergeCell ref="B38:M38"/>
    <mergeCell ref="A33:I33"/>
    <mergeCell ref="A28:A31"/>
    <mergeCell ref="A32:B32"/>
    <mergeCell ref="A26:B26"/>
    <mergeCell ref="A27:B27"/>
    <mergeCell ref="B1:G1"/>
    <mergeCell ref="A22:B22"/>
    <mergeCell ref="A3:A21"/>
    <mergeCell ref="A23:A25"/>
    <mergeCell ref="D4:E4"/>
    <mergeCell ref="F4:G4"/>
    <mergeCell ref="C5:H5"/>
  </mergeCells>
  <pageMargins left="0.7" right="0.7" top="0.75" bottom="0.75" header="0.3" footer="0.3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zoomScale="80" zoomScaleNormal="80" workbookViewId="0">
      <selection activeCell="L9" sqref="L9:M9"/>
    </sheetView>
  </sheetViews>
  <sheetFormatPr defaultRowHeight="15" x14ac:dyDescent="0.25"/>
  <cols>
    <col min="1" max="1" width="23.28515625" customWidth="1"/>
    <col min="2" max="2" width="29.28515625" customWidth="1"/>
    <col min="3" max="3" width="8.7109375" customWidth="1"/>
    <col min="4" max="4" width="10.7109375" customWidth="1"/>
    <col min="5" max="5" width="11.7109375" customWidth="1"/>
    <col min="6" max="7" width="10.5703125" customWidth="1"/>
    <col min="8" max="8" width="10.140625" customWidth="1"/>
    <col min="9" max="9" width="41.7109375" customWidth="1"/>
  </cols>
  <sheetData>
    <row r="1" spans="1:9" ht="15.75" thickBot="1" x14ac:dyDescent="0.3">
      <c r="A1" s="125" t="s">
        <v>69</v>
      </c>
      <c r="B1" s="125"/>
      <c r="C1" s="125"/>
      <c r="D1" s="125"/>
      <c r="E1" s="125"/>
      <c r="F1" s="125"/>
      <c r="G1" s="125"/>
      <c r="H1" s="125"/>
    </row>
    <row r="2" spans="1:9" ht="39" thickBot="1" x14ac:dyDescent="0.3">
      <c r="A2" s="127" t="s">
        <v>41</v>
      </c>
      <c r="B2" s="1" t="s">
        <v>0</v>
      </c>
      <c r="C2" s="12" t="s">
        <v>1</v>
      </c>
      <c r="D2" s="15" t="s">
        <v>14</v>
      </c>
      <c r="E2" s="2" t="s">
        <v>15</v>
      </c>
      <c r="F2" s="15" t="s">
        <v>14</v>
      </c>
      <c r="G2" s="15" t="s">
        <v>14</v>
      </c>
      <c r="H2" s="4" t="s">
        <v>16</v>
      </c>
      <c r="I2" s="35" t="s">
        <v>33</v>
      </c>
    </row>
    <row r="3" spans="1:9" ht="15.75" thickBot="1" x14ac:dyDescent="0.3">
      <c r="A3" s="128"/>
      <c r="B3" s="6"/>
      <c r="C3" s="6"/>
      <c r="D3" s="112" t="s">
        <v>2</v>
      </c>
      <c r="E3" s="113"/>
      <c r="F3" s="13" t="s">
        <v>3</v>
      </c>
      <c r="G3" s="14"/>
      <c r="H3" s="11"/>
      <c r="I3" s="36"/>
    </row>
    <row r="4" spans="1:9" ht="15.75" thickBot="1" x14ac:dyDescent="0.3">
      <c r="A4" s="128"/>
      <c r="B4" s="57"/>
      <c r="C4" s="28"/>
      <c r="D4" s="28"/>
      <c r="E4" s="28"/>
      <c r="F4" s="28"/>
      <c r="G4" s="28"/>
      <c r="H4" s="28"/>
      <c r="I4" s="27"/>
    </row>
    <row r="5" spans="1:9" ht="50.25" customHeight="1" thickBot="1" x14ac:dyDescent="0.3">
      <c r="A5" s="128"/>
      <c r="B5" s="3" t="s">
        <v>4</v>
      </c>
      <c r="C5" s="7" t="s">
        <v>5</v>
      </c>
      <c r="D5" s="7">
        <v>2</v>
      </c>
      <c r="E5" s="7">
        <v>68</v>
      </c>
      <c r="F5" s="7">
        <v>2</v>
      </c>
      <c r="G5" s="7">
        <v>68</v>
      </c>
      <c r="H5" s="33">
        <f>E5+G5</f>
        <v>136</v>
      </c>
      <c r="I5" s="40" t="s">
        <v>39</v>
      </c>
    </row>
    <row r="6" spans="1:9" ht="31.5" customHeight="1" thickBot="1" x14ac:dyDescent="0.3">
      <c r="A6" s="128"/>
      <c r="B6" s="3" t="s">
        <v>6</v>
      </c>
      <c r="C6" s="7" t="s">
        <v>5</v>
      </c>
      <c r="D6" s="7">
        <v>3</v>
      </c>
      <c r="E6" s="7">
        <v>102</v>
      </c>
      <c r="F6" s="7">
        <v>3</v>
      </c>
      <c r="G6" s="7">
        <v>102</v>
      </c>
      <c r="H6" s="33">
        <f t="shared" ref="H6:H19" si="0">E6+G6</f>
        <v>204</v>
      </c>
      <c r="I6" s="40" t="s">
        <v>48</v>
      </c>
    </row>
    <row r="7" spans="1:9" ht="32.25" customHeight="1" thickBot="1" x14ac:dyDescent="0.3">
      <c r="A7" s="128"/>
      <c r="B7" s="16" t="s">
        <v>17</v>
      </c>
      <c r="C7" s="17" t="s">
        <v>5</v>
      </c>
      <c r="D7" s="7">
        <v>3</v>
      </c>
      <c r="E7" s="7">
        <v>102</v>
      </c>
      <c r="F7" s="7">
        <v>3</v>
      </c>
      <c r="G7" s="7">
        <v>102</v>
      </c>
      <c r="H7" s="33">
        <f t="shared" si="0"/>
        <v>204</v>
      </c>
      <c r="I7" s="40" t="s">
        <v>49</v>
      </c>
    </row>
    <row r="8" spans="1:9" ht="32.25" customHeight="1" thickBot="1" x14ac:dyDescent="0.3">
      <c r="A8" s="128"/>
      <c r="B8" s="81" t="s">
        <v>42</v>
      </c>
      <c r="C8" s="82" t="s">
        <v>5</v>
      </c>
      <c r="D8" s="82">
        <v>2</v>
      </c>
      <c r="E8" s="82">
        <v>68</v>
      </c>
      <c r="F8" s="82">
        <v>3</v>
      </c>
      <c r="G8" s="82">
        <v>102</v>
      </c>
      <c r="H8" s="83">
        <f>E8+G8</f>
        <v>170</v>
      </c>
      <c r="I8" s="44" t="s">
        <v>38</v>
      </c>
    </row>
    <row r="9" spans="1:9" ht="32.25" customHeight="1" thickBot="1" x14ac:dyDescent="0.3">
      <c r="A9" s="128"/>
      <c r="B9" s="81" t="s">
        <v>43</v>
      </c>
      <c r="C9" s="82" t="s">
        <v>5</v>
      </c>
      <c r="D9" s="82">
        <v>2</v>
      </c>
      <c r="E9" s="82">
        <v>68</v>
      </c>
      <c r="F9" s="82">
        <v>1</v>
      </c>
      <c r="G9" s="82">
        <v>34</v>
      </c>
      <c r="H9" s="83">
        <f>E9+G9</f>
        <v>102</v>
      </c>
      <c r="I9" s="44" t="s">
        <v>38</v>
      </c>
    </row>
    <row r="10" spans="1:9" ht="45" customHeight="1" thickBot="1" x14ac:dyDescent="0.3">
      <c r="A10" s="128"/>
      <c r="B10" s="84" t="s">
        <v>44</v>
      </c>
      <c r="C10" s="82" t="s">
        <v>5</v>
      </c>
      <c r="D10" s="82">
        <v>1</v>
      </c>
      <c r="E10" s="82">
        <v>34</v>
      </c>
      <c r="F10" s="82">
        <v>1</v>
      </c>
      <c r="G10" s="82">
        <v>34</v>
      </c>
      <c r="H10" s="83">
        <f t="shared" si="0"/>
        <v>68</v>
      </c>
      <c r="I10" s="44" t="s">
        <v>38</v>
      </c>
    </row>
    <row r="11" spans="1:9" ht="32.25" thickBot="1" x14ac:dyDescent="0.3">
      <c r="A11" s="128"/>
      <c r="B11" s="84" t="s">
        <v>8</v>
      </c>
      <c r="C11" s="82" t="s">
        <v>5</v>
      </c>
      <c r="D11" s="82">
        <v>1</v>
      </c>
      <c r="E11" s="82">
        <v>34</v>
      </c>
      <c r="F11" s="82">
        <v>1</v>
      </c>
      <c r="G11" s="82">
        <v>34</v>
      </c>
      <c r="H11" s="83">
        <f t="shared" si="0"/>
        <v>68</v>
      </c>
      <c r="I11" s="44" t="s">
        <v>38</v>
      </c>
    </row>
    <row r="12" spans="1:9" ht="32.25" thickBot="1" x14ac:dyDescent="0.3">
      <c r="A12" s="128"/>
      <c r="B12" s="3" t="s">
        <v>9</v>
      </c>
      <c r="C12" s="46" t="s">
        <v>5</v>
      </c>
      <c r="D12" s="50">
        <v>2</v>
      </c>
      <c r="E12" s="50">
        <v>68</v>
      </c>
      <c r="F12" s="50">
        <v>2</v>
      </c>
      <c r="G12" s="50">
        <v>68</v>
      </c>
      <c r="H12" s="48">
        <f>E12+G12</f>
        <v>136</v>
      </c>
      <c r="I12" s="49" t="s">
        <v>35</v>
      </c>
    </row>
    <row r="13" spans="1:9" ht="32.25" thickBot="1" x14ac:dyDescent="0.3">
      <c r="A13" s="128"/>
      <c r="B13" s="85" t="s">
        <v>20</v>
      </c>
      <c r="C13" s="86" t="s">
        <v>62</v>
      </c>
      <c r="D13" s="86">
        <v>3</v>
      </c>
      <c r="E13" s="86">
        <v>102</v>
      </c>
      <c r="F13" s="86">
        <v>3</v>
      </c>
      <c r="G13" s="86">
        <v>102</v>
      </c>
      <c r="H13" s="86">
        <f t="shared" ref="H13" si="1">E13+G13</f>
        <v>204</v>
      </c>
      <c r="I13" s="60" t="s">
        <v>35</v>
      </c>
    </row>
    <row r="14" spans="1:9" ht="32.25" thickBot="1" x14ac:dyDescent="0.3">
      <c r="A14" s="128"/>
      <c r="B14" s="87" t="s">
        <v>19</v>
      </c>
      <c r="C14" s="72" t="s">
        <v>7</v>
      </c>
      <c r="D14" s="72">
        <v>3</v>
      </c>
      <c r="E14" s="72">
        <v>102</v>
      </c>
      <c r="F14" s="72">
        <v>3</v>
      </c>
      <c r="G14" s="72">
        <v>102</v>
      </c>
      <c r="H14" s="73">
        <f t="shared" si="0"/>
        <v>204</v>
      </c>
      <c r="I14" s="60" t="s">
        <v>35</v>
      </c>
    </row>
    <row r="15" spans="1:9" ht="32.25" thickBot="1" x14ac:dyDescent="0.3">
      <c r="A15" s="128"/>
      <c r="B15" s="22" t="s">
        <v>21</v>
      </c>
      <c r="C15" s="7" t="s">
        <v>5</v>
      </c>
      <c r="D15" s="7">
        <v>2</v>
      </c>
      <c r="E15" s="7">
        <v>68</v>
      </c>
      <c r="F15" s="7">
        <v>2</v>
      </c>
      <c r="G15" s="7">
        <v>68</v>
      </c>
      <c r="H15" s="33">
        <f>E15+G15</f>
        <v>136</v>
      </c>
      <c r="I15" s="49" t="s">
        <v>35</v>
      </c>
    </row>
    <row r="16" spans="1:9" ht="32.25" thickBot="1" x14ac:dyDescent="0.3">
      <c r="A16" s="128"/>
      <c r="B16" s="3" t="s">
        <v>12</v>
      </c>
      <c r="C16" s="7" t="s">
        <v>5</v>
      </c>
      <c r="D16" s="7">
        <v>2</v>
      </c>
      <c r="E16" s="7">
        <v>68</v>
      </c>
      <c r="F16" s="7">
        <v>1</v>
      </c>
      <c r="G16" s="7">
        <v>34</v>
      </c>
      <c r="H16" s="33">
        <v>102</v>
      </c>
      <c r="I16" s="49" t="s">
        <v>35</v>
      </c>
    </row>
    <row r="17" spans="1:9" ht="32.25" thickBot="1" x14ac:dyDescent="0.3">
      <c r="A17" s="128"/>
      <c r="B17" s="3" t="s">
        <v>45</v>
      </c>
      <c r="C17" s="7" t="s">
        <v>5</v>
      </c>
      <c r="D17" s="7">
        <v>1</v>
      </c>
      <c r="E17" s="7">
        <v>34</v>
      </c>
      <c r="F17" s="7">
        <v>1</v>
      </c>
      <c r="G17" s="7">
        <v>34</v>
      </c>
      <c r="H17" s="33">
        <f>E17+G17</f>
        <v>68</v>
      </c>
      <c r="I17" s="40" t="s">
        <v>35</v>
      </c>
    </row>
    <row r="18" spans="1:9" ht="34.5" customHeight="1" thickBot="1" x14ac:dyDescent="0.3">
      <c r="A18" s="128"/>
      <c r="B18" s="3" t="s">
        <v>10</v>
      </c>
      <c r="C18" s="7" t="s">
        <v>5</v>
      </c>
      <c r="D18" s="7">
        <v>2</v>
      </c>
      <c r="E18" s="7">
        <v>68</v>
      </c>
      <c r="F18" s="7">
        <v>2</v>
      </c>
      <c r="G18" s="7">
        <v>68</v>
      </c>
      <c r="H18" s="33">
        <f t="shared" si="0"/>
        <v>136</v>
      </c>
      <c r="I18" s="40" t="s">
        <v>40</v>
      </c>
    </row>
    <row r="19" spans="1:9" ht="33" customHeight="1" thickBot="1" x14ac:dyDescent="0.3">
      <c r="A19" s="128"/>
      <c r="B19" s="3" t="s">
        <v>55</v>
      </c>
      <c r="C19" s="7" t="s">
        <v>5</v>
      </c>
      <c r="D19" s="7">
        <v>1</v>
      </c>
      <c r="E19" s="7">
        <v>34</v>
      </c>
      <c r="F19" s="7">
        <v>1</v>
      </c>
      <c r="G19" s="7">
        <v>34</v>
      </c>
      <c r="H19" s="33">
        <f t="shared" si="0"/>
        <v>68</v>
      </c>
      <c r="I19" s="40" t="s">
        <v>34</v>
      </c>
    </row>
    <row r="20" spans="1:9" ht="18" customHeight="1" thickBot="1" x14ac:dyDescent="0.3">
      <c r="A20" s="129"/>
      <c r="B20" s="23" t="s">
        <v>25</v>
      </c>
      <c r="C20" s="7" t="s">
        <v>5</v>
      </c>
      <c r="D20" s="7">
        <v>1</v>
      </c>
      <c r="E20" s="7">
        <v>34</v>
      </c>
      <c r="F20" s="7"/>
      <c r="G20" s="7"/>
      <c r="H20" s="33">
        <v>34</v>
      </c>
      <c r="I20" s="40" t="s">
        <v>36</v>
      </c>
    </row>
    <row r="21" spans="1:9" ht="15.75" thickBot="1" x14ac:dyDescent="0.3">
      <c r="A21" s="118" t="s">
        <v>26</v>
      </c>
      <c r="B21" s="119"/>
      <c r="C21" s="62"/>
      <c r="D21" s="62">
        <f>SUM(D5:D20)</f>
        <v>31</v>
      </c>
      <c r="E21" s="62">
        <f>SUM(E5:E20)</f>
        <v>1054</v>
      </c>
      <c r="F21" s="62">
        <f>SUM(F5:F20)</f>
        <v>29</v>
      </c>
      <c r="G21" s="62">
        <f>SUM(G5:G20)</f>
        <v>986</v>
      </c>
      <c r="H21" s="63">
        <f>SUM(H5:H20)</f>
        <v>2040</v>
      </c>
      <c r="I21" s="64"/>
    </row>
    <row r="22" spans="1:9" ht="45.75" customHeight="1" thickBot="1" x14ac:dyDescent="0.3">
      <c r="A22" s="106" t="s">
        <v>46</v>
      </c>
      <c r="B22" s="22" t="s">
        <v>63</v>
      </c>
      <c r="C22" s="24" t="s">
        <v>11</v>
      </c>
      <c r="D22" s="7">
        <v>2</v>
      </c>
      <c r="E22" s="7">
        <v>68</v>
      </c>
      <c r="F22" s="7">
        <v>2</v>
      </c>
      <c r="G22" s="7">
        <v>68</v>
      </c>
      <c r="H22" s="33">
        <f t="shared" ref="H22" si="2">E22+G22</f>
        <v>136</v>
      </c>
      <c r="I22" s="40" t="s">
        <v>37</v>
      </c>
    </row>
    <row r="23" spans="1:9" ht="45.75" customHeight="1" thickBot="1" x14ac:dyDescent="0.3">
      <c r="A23" s="107"/>
      <c r="B23" s="22" t="s">
        <v>59</v>
      </c>
      <c r="C23" s="24" t="s">
        <v>11</v>
      </c>
      <c r="D23" s="7">
        <v>1</v>
      </c>
      <c r="E23" s="7">
        <v>34</v>
      </c>
      <c r="F23" s="7">
        <v>1</v>
      </c>
      <c r="G23" s="7">
        <v>34</v>
      </c>
      <c r="H23" s="33">
        <v>68</v>
      </c>
      <c r="I23" s="40" t="s">
        <v>37</v>
      </c>
    </row>
    <row r="24" spans="1:9" ht="45.75" customHeight="1" thickBot="1" x14ac:dyDescent="0.3">
      <c r="A24" s="108"/>
      <c r="B24" s="22" t="s">
        <v>72</v>
      </c>
      <c r="C24" s="24" t="s">
        <v>11</v>
      </c>
      <c r="D24" s="7"/>
      <c r="E24" s="7"/>
      <c r="F24" s="7">
        <v>2</v>
      </c>
      <c r="G24" s="7">
        <v>68</v>
      </c>
      <c r="H24" s="33">
        <v>68</v>
      </c>
      <c r="I24" s="40" t="s">
        <v>37</v>
      </c>
    </row>
    <row r="25" spans="1:9" ht="15.75" thickBot="1" x14ac:dyDescent="0.3">
      <c r="A25" s="121" t="s">
        <v>26</v>
      </c>
      <c r="B25" s="122"/>
      <c r="C25" s="65"/>
      <c r="D25" s="65">
        <v>3</v>
      </c>
      <c r="E25" s="65">
        <v>102</v>
      </c>
      <c r="F25" s="65">
        <v>5</v>
      </c>
      <c r="G25" s="65">
        <v>170</v>
      </c>
      <c r="H25" s="65">
        <v>272</v>
      </c>
      <c r="I25" s="90"/>
    </row>
    <row r="26" spans="1:9" ht="15.75" thickBot="1" x14ac:dyDescent="0.3">
      <c r="A26" s="110" t="s">
        <v>27</v>
      </c>
      <c r="B26" s="111"/>
      <c r="C26" s="10"/>
      <c r="D26" s="10">
        <f>D21+D25</f>
        <v>34</v>
      </c>
      <c r="E26" s="10">
        <f>E21+E25</f>
        <v>1156</v>
      </c>
      <c r="F26" s="10">
        <f>F21+F25</f>
        <v>34</v>
      </c>
      <c r="G26" s="10">
        <f>G21+G25</f>
        <v>1156</v>
      </c>
      <c r="H26" s="10">
        <f>H21+H25</f>
        <v>2312</v>
      </c>
      <c r="I26" s="19"/>
    </row>
    <row r="27" spans="1:9" ht="15.75" thickBot="1" x14ac:dyDescent="0.3">
      <c r="A27" s="99" t="s">
        <v>73</v>
      </c>
      <c r="B27" s="22" t="s">
        <v>74</v>
      </c>
      <c r="C27" s="24"/>
      <c r="D27" s="7">
        <v>1</v>
      </c>
      <c r="E27" s="7">
        <v>34</v>
      </c>
      <c r="F27" s="7">
        <v>1</v>
      </c>
      <c r="G27" s="17">
        <v>34</v>
      </c>
      <c r="H27" s="17">
        <v>68</v>
      </c>
      <c r="I27" s="17"/>
    </row>
    <row r="28" spans="1:9" ht="15.75" thickBot="1" x14ac:dyDescent="0.3">
      <c r="A28" s="109"/>
      <c r="B28" s="22" t="s">
        <v>75</v>
      </c>
      <c r="C28" s="24"/>
      <c r="D28" s="7">
        <v>2</v>
      </c>
      <c r="E28" s="7">
        <v>68</v>
      </c>
      <c r="F28" s="7">
        <v>2</v>
      </c>
      <c r="G28" s="17">
        <v>68</v>
      </c>
      <c r="H28" s="17">
        <v>136</v>
      </c>
      <c r="I28" s="17"/>
    </row>
    <row r="29" spans="1:9" ht="15.75" thickBot="1" x14ac:dyDescent="0.3">
      <c r="A29" s="109"/>
      <c r="B29" s="22" t="s">
        <v>77</v>
      </c>
      <c r="C29" s="24"/>
      <c r="D29" s="7">
        <v>1</v>
      </c>
      <c r="E29" s="7">
        <v>34</v>
      </c>
      <c r="F29" s="7">
        <v>1</v>
      </c>
      <c r="G29" s="17">
        <v>34</v>
      </c>
      <c r="H29" s="17">
        <v>68</v>
      </c>
      <c r="I29" s="17"/>
    </row>
    <row r="30" spans="1:9" ht="16.5" customHeight="1" thickBot="1" x14ac:dyDescent="0.3">
      <c r="A30" s="100"/>
      <c r="B30" s="22" t="s">
        <v>76</v>
      </c>
      <c r="C30" s="24"/>
      <c r="D30" s="7">
        <v>1</v>
      </c>
      <c r="E30" s="7">
        <v>34</v>
      </c>
      <c r="F30" s="7">
        <v>1</v>
      </c>
      <c r="G30" s="17">
        <v>34</v>
      </c>
      <c r="H30" s="17">
        <v>68</v>
      </c>
      <c r="I30" s="17"/>
    </row>
    <row r="31" spans="1:9" ht="15.75" thickBot="1" x14ac:dyDescent="0.3">
      <c r="A31" s="110" t="s">
        <v>27</v>
      </c>
      <c r="B31" s="111"/>
      <c r="C31" s="10"/>
      <c r="D31" s="10">
        <v>39</v>
      </c>
      <c r="E31" s="10">
        <v>1326</v>
      </c>
      <c r="F31" s="10">
        <v>39</v>
      </c>
      <c r="G31" s="10">
        <v>1326</v>
      </c>
      <c r="H31" s="10">
        <f>H26+H30+H27+H28+H29</f>
        <v>2652</v>
      </c>
      <c r="I31" s="19"/>
    </row>
    <row r="32" spans="1:9" ht="17.25" customHeight="1" x14ac:dyDescent="0.25">
      <c r="A32" s="126"/>
      <c r="B32" s="120"/>
      <c r="C32" s="120"/>
      <c r="D32" s="120"/>
      <c r="E32" s="120"/>
      <c r="F32" s="120"/>
      <c r="G32" s="120"/>
      <c r="H32" s="120"/>
      <c r="I32" s="120"/>
    </row>
    <row r="33" spans="1:9" x14ac:dyDescent="0.25">
      <c r="A33" t="s">
        <v>22</v>
      </c>
    </row>
    <row r="34" spans="1:9" x14ac:dyDescent="0.25">
      <c r="A34" t="s">
        <v>23</v>
      </c>
      <c r="D34" t="s">
        <v>32</v>
      </c>
    </row>
    <row r="35" spans="1:9" x14ac:dyDescent="0.25">
      <c r="A35" t="s">
        <v>24</v>
      </c>
      <c r="B35" t="s">
        <v>29</v>
      </c>
    </row>
    <row r="36" spans="1:9" ht="15.75" x14ac:dyDescent="0.25">
      <c r="A36" s="25"/>
      <c r="B36" s="101" t="s">
        <v>30</v>
      </c>
      <c r="C36" s="101"/>
      <c r="D36" s="101"/>
      <c r="E36" s="101"/>
      <c r="F36" s="101"/>
      <c r="G36" s="101"/>
      <c r="H36" s="101"/>
      <c r="I36" s="101"/>
    </row>
    <row r="37" spans="1:9" ht="17.25" customHeight="1" x14ac:dyDescent="0.25">
      <c r="B37" t="s">
        <v>31</v>
      </c>
    </row>
    <row r="39" spans="1:9" x14ac:dyDescent="0.25">
      <c r="A39" s="68" t="s">
        <v>50</v>
      </c>
    </row>
    <row r="41" spans="1:9" x14ac:dyDescent="0.25">
      <c r="A41" t="s">
        <v>52</v>
      </c>
    </row>
    <row r="43" spans="1:9" x14ac:dyDescent="0.25">
      <c r="A43" s="68" t="s">
        <v>53</v>
      </c>
    </row>
  </sheetData>
  <mergeCells count="11">
    <mergeCell ref="B36:I36"/>
    <mergeCell ref="A26:B26"/>
    <mergeCell ref="A21:B21"/>
    <mergeCell ref="A32:I32"/>
    <mergeCell ref="A22:A24"/>
    <mergeCell ref="A27:A30"/>
    <mergeCell ref="A31:B31"/>
    <mergeCell ref="A25:B25"/>
    <mergeCell ref="D3:E3"/>
    <mergeCell ref="A1:H1"/>
    <mergeCell ref="A2:A20"/>
  </mergeCells>
  <pageMargins left="0.7" right="0.7" top="0.75" bottom="0.75" header="0.3" footer="0.3"/>
  <pageSetup paperSize="9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zoomScale="70" zoomScaleNormal="70" workbookViewId="0">
      <selection activeCell="Q8" sqref="Q8"/>
    </sheetView>
  </sheetViews>
  <sheetFormatPr defaultRowHeight="15" x14ac:dyDescent="0.25"/>
  <cols>
    <col min="1" max="1" width="27.7109375" customWidth="1"/>
    <col min="2" max="2" width="38.28515625" customWidth="1"/>
    <col min="3" max="3" width="9.85546875" customWidth="1"/>
    <col min="4" max="4" width="10.42578125" customWidth="1"/>
    <col min="5" max="5" width="8.7109375" customWidth="1"/>
    <col min="6" max="6" width="9.42578125" customWidth="1"/>
    <col min="7" max="7" width="8.5703125" customWidth="1"/>
    <col min="8" max="8" width="10.5703125" bestFit="1" customWidth="1"/>
    <col min="9" max="9" width="47.7109375" customWidth="1"/>
  </cols>
  <sheetData>
    <row r="1" spans="1:9" x14ac:dyDescent="0.25">
      <c r="B1" s="80" t="s">
        <v>71</v>
      </c>
    </row>
    <row r="2" spans="1:9" ht="16.5" thickBot="1" x14ac:dyDescent="0.3">
      <c r="B2" s="79"/>
    </row>
    <row r="3" spans="1:9" ht="39" thickBot="1" x14ac:dyDescent="0.3">
      <c r="A3" s="127" t="s">
        <v>41</v>
      </c>
      <c r="B3" s="1" t="s">
        <v>0</v>
      </c>
      <c r="C3" s="12" t="s">
        <v>1</v>
      </c>
      <c r="D3" s="15" t="s">
        <v>14</v>
      </c>
      <c r="E3" s="15" t="s">
        <v>15</v>
      </c>
      <c r="F3" s="15" t="s">
        <v>14</v>
      </c>
      <c r="G3" s="15" t="s">
        <v>14</v>
      </c>
      <c r="H3" s="32" t="s">
        <v>16</v>
      </c>
      <c r="I3" s="35" t="s">
        <v>33</v>
      </c>
    </row>
    <row r="4" spans="1:9" ht="15.75" thickBot="1" x14ac:dyDescent="0.3">
      <c r="A4" s="128"/>
      <c r="B4" s="52"/>
      <c r="C4" s="52"/>
      <c r="D4" s="95" t="s">
        <v>2</v>
      </c>
      <c r="E4" s="96"/>
      <c r="F4" s="53" t="s">
        <v>3</v>
      </c>
      <c r="G4" s="54"/>
      <c r="H4" s="55"/>
      <c r="I4" s="56"/>
    </row>
    <row r="5" spans="1:9" ht="15.75" thickBot="1" x14ac:dyDescent="0.3">
      <c r="A5" s="128"/>
      <c r="B5" s="57"/>
      <c r="C5" s="28"/>
      <c r="D5" s="28"/>
      <c r="E5" s="28"/>
      <c r="F5" s="28"/>
      <c r="G5" s="28"/>
      <c r="H5" s="28"/>
      <c r="I5" s="27"/>
    </row>
    <row r="6" spans="1:9" ht="33.75" customHeight="1" thickBot="1" x14ac:dyDescent="0.3">
      <c r="A6" s="128"/>
      <c r="B6" s="3" t="s">
        <v>4</v>
      </c>
      <c r="C6" s="7" t="s">
        <v>5</v>
      </c>
      <c r="D6" s="7">
        <v>2</v>
      </c>
      <c r="E6" s="7">
        <v>68</v>
      </c>
      <c r="F6" s="7">
        <v>2</v>
      </c>
      <c r="G6" s="7">
        <v>68</v>
      </c>
      <c r="H6" s="33">
        <f t="shared" ref="H6:H20" si="0">E6+G6</f>
        <v>136</v>
      </c>
      <c r="I6" s="40" t="s">
        <v>39</v>
      </c>
    </row>
    <row r="7" spans="1:9" ht="51" customHeight="1" thickBot="1" x14ac:dyDescent="0.3">
      <c r="A7" s="128"/>
      <c r="B7" s="3" t="s">
        <v>6</v>
      </c>
      <c r="C7" s="7" t="s">
        <v>5</v>
      </c>
      <c r="D7" s="7">
        <v>3</v>
      </c>
      <c r="E7" s="7">
        <v>102</v>
      </c>
      <c r="F7" s="7">
        <v>3</v>
      </c>
      <c r="G7" s="7">
        <v>102</v>
      </c>
      <c r="H7" s="33">
        <f t="shared" si="0"/>
        <v>204</v>
      </c>
      <c r="I7" s="40" t="s">
        <v>48</v>
      </c>
    </row>
    <row r="8" spans="1:9" ht="31.5" customHeight="1" thickBot="1" x14ac:dyDescent="0.3">
      <c r="A8" s="128"/>
      <c r="B8" s="16" t="s">
        <v>17</v>
      </c>
      <c r="C8" s="17" t="s">
        <v>5</v>
      </c>
      <c r="D8" s="7">
        <v>3</v>
      </c>
      <c r="E8" s="7">
        <v>102</v>
      </c>
      <c r="F8" s="7">
        <v>3</v>
      </c>
      <c r="G8" s="7">
        <v>102</v>
      </c>
      <c r="H8" s="33">
        <f t="shared" si="0"/>
        <v>204</v>
      </c>
      <c r="I8" s="40" t="s">
        <v>49</v>
      </c>
    </row>
    <row r="9" spans="1:9" ht="31.5" customHeight="1" thickBot="1" x14ac:dyDescent="0.3">
      <c r="A9" s="128"/>
      <c r="B9" s="59" t="s">
        <v>42</v>
      </c>
      <c r="C9" s="9" t="s">
        <v>7</v>
      </c>
      <c r="D9" s="21">
        <v>4</v>
      </c>
      <c r="E9" s="21">
        <v>136</v>
      </c>
      <c r="F9" s="21">
        <v>4</v>
      </c>
      <c r="G9" s="21">
        <v>136</v>
      </c>
      <c r="H9" s="39">
        <f t="shared" si="0"/>
        <v>272</v>
      </c>
      <c r="I9" s="41" t="s">
        <v>38</v>
      </c>
    </row>
    <row r="10" spans="1:9" ht="31.5" customHeight="1" thickBot="1" x14ac:dyDescent="0.3">
      <c r="A10" s="128"/>
      <c r="B10" s="59" t="s">
        <v>43</v>
      </c>
      <c r="C10" s="9" t="s">
        <v>7</v>
      </c>
      <c r="D10" s="21">
        <v>3</v>
      </c>
      <c r="E10" s="21">
        <v>102</v>
      </c>
      <c r="F10" s="21">
        <v>3</v>
      </c>
      <c r="G10" s="21">
        <v>102</v>
      </c>
      <c r="H10" s="39">
        <f t="shared" si="0"/>
        <v>204</v>
      </c>
      <c r="I10" s="41" t="s">
        <v>38</v>
      </c>
    </row>
    <row r="11" spans="1:9" ht="31.5" customHeight="1" thickBot="1" x14ac:dyDescent="0.3">
      <c r="A11" s="128"/>
      <c r="B11" s="8" t="s">
        <v>44</v>
      </c>
      <c r="C11" s="9" t="s">
        <v>7</v>
      </c>
      <c r="D11" s="9">
        <v>1</v>
      </c>
      <c r="E11" s="9">
        <v>34</v>
      </c>
      <c r="F11" s="9">
        <v>1</v>
      </c>
      <c r="G11" s="9">
        <v>34</v>
      </c>
      <c r="H11" s="39">
        <f t="shared" si="0"/>
        <v>68</v>
      </c>
      <c r="I11" s="41" t="s">
        <v>38</v>
      </c>
    </row>
    <row r="12" spans="1:9" ht="33.75" customHeight="1" thickBot="1" x14ac:dyDescent="0.3">
      <c r="A12" s="128"/>
      <c r="B12" s="84" t="s">
        <v>8</v>
      </c>
      <c r="C12" s="30" t="s">
        <v>5</v>
      </c>
      <c r="D12" s="82">
        <v>1</v>
      </c>
      <c r="E12" s="82">
        <v>34</v>
      </c>
      <c r="F12" s="82">
        <v>1</v>
      </c>
      <c r="G12" s="82">
        <v>34</v>
      </c>
      <c r="H12" s="83">
        <f t="shared" si="0"/>
        <v>68</v>
      </c>
      <c r="I12" s="44" t="s">
        <v>38</v>
      </c>
    </row>
    <row r="13" spans="1:9" ht="33.75" customHeight="1" thickBot="1" x14ac:dyDescent="0.3">
      <c r="A13" s="128"/>
      <c r="B13" s="3" t="s">
        <v>9</v>
      </c>
      <c r="C13" s="46" t="s">
        <v>5</v>
      </c>
      <c r="D13" s="50">
        <v>2</v>
      </c>
      <c r="E13" s="50">
        <v>68</v>
      </c>
      <c r="F13" s="50">
        <v>2</v>
      </c>
      <c r="G13" s="50">
        <v>68</v>
      </c>
      <c r="H13" s="48">
        <f t="shared" si="0"/>
        <v>136</v>
      </c>
      <c r="I13" s="49" t="s">
        <v>35</v>
      </c>
    </row>
    <row r="14" spans="1:9" ht="34.5" customHeight="1" thickBot="1" x14ac:dyDescent="0.3">
      <c r="A14" s="128"/>
      <c r="B14" s="22" t="s">
        <v>20</v>
      </c>
      <c r="C14" s="17" t="s">
        <v>5</v>
      </c>
      <c r="D14" s="17">
        <v>1</v>
      </c>
      <c r="E14" s="17">
        <v>34</v>
      </c>
      <c r="F14" s="17">
        <v>1</v>
      </c>
      <c r="G14" s="17">
        <v>34</v>
      </c>
      <c r="H14" s="17">
        <f t="shared" si="0"/>
        <v>68</v>
      </c>
      <c r="I14" s="49" t="s">
        <v>35</v>
      </c>
    </row>
    <row r="15" spans="1:9" ht="35.25" customHeight="1" thickBot="1" x14ac:dyDescent="0.3">
      <c r="A15" s="128"/>
      <c r="B15" s="3" t="s">
        <v>19</v>
      </c>
      <c r="C15" s="7" t="s">
        <v>5</v>
      </c>
      <c r="D15" s="7">
        <v>1</v>
      </c>
      <c r="E15" s="7">
        <v>34</v>
      </c>
      <c r="F15" s="7">
        <v>1</v>
      </c>
      <c r="G15" s="7">
        <v>34</v>
      </c>
      <c r="H15" s="33">
        <f t="shared" si="0"/>
        <v>68</v>
      </c>
      <c r="I15" s="49" t="s">
        <v>35</v>
      </c>
    </row>
    <row r="16" spans="1:9" ht="32.25" thickBot="1" x14ac:dyDescent="0.3">
      <c r="A16" s="128"/>
      <c r="B16" s="22" t="s">
        <v>21</v>
      </c>
      <c r="C16" s="7" t="s">
        <v>5</v>
      </c>
      <c r="D16" s="7">
        <v>2</v>
      </c>
      <c r="E16" s="7">
        <v>68</v>
      </c>
      <c r="F16" s="7">
        <v>2</v>
      </c>
      <c r="G16" s="7">
        <v>68</v>
      </c>
      <c r="H16" s="33">
        <f t="shared" si="0"/>
        <v>136</v>
      </c>
      <c r="I16" s="49" t="s">
        <v>35</v>
      </c>
    </row>
    <row r="17" spans="1:9" ht="32.25" thickBot="1" x14ac:dyDescent="0.3">
      <c r="A17" s="128"/>
      <c r="B17" s="87" t="s">
        <v>12</v>
      </c>
      <c r="C17" s="21" t="s">
        <v>7</v>
      </c>
      <c r="D17" s="72">
        <v>4</v>
      </c>
      <c r="E17" s="72">
        <v>136</v>
      </c>
      <c r="F17" s="72">
        <v>4</v>
      </c>
      <c r="G17" s="72">
        <v>136</v>
      </c>
      <c r="H17" s="73">
        <f t="shared" si="0"/>
        <v>272</v>
      </c>
      <c r="I17" s="60" t="s">
        <v>35</v>
      </c>
    </row>
    <row r="18" spans="1:9" ht="33" customHeight="1" thickBot="1" x14ac:dyDescent="0.3">
      <c r="A18" s="128"/>
      <c r="B18" s="3" t="s">
        <v>45</v>
      </c>
      <c r="C18" s="7" t="s">
        <v>5</v>
      </c>
      <c r="D18" s="7">
        <v>1</v>
      </c>
      <c r="E18" s="7">
        <v>34</v>
      </c>
      <c r="F18" s="7">
        <v>1</v>
      </c>
      <c r="G18" s="7">
        <v>34</v>
      </c>
      <c r="H18" s="33">
        <f t="shared" si="0"/>
        <v>68</v>
      </c>
      <c r="I18" s="40" t="s">
        <v>35</v>
      </c>
    </row>
    <row r="19" spans="1:9" ht="20.25" customHeight="1" thickBot="1" x14ac:dyDescent="0.3">
      <c r="A19" s="128"/>
      <c r="B19" s="3" t="s">
        <v>10</v>
      </c>
      <c r="C19" s="7" t="s">
        <v>5</v>
      </c>
      <c r="D19" s="7">
        <v>2</v>
      </c>
      <c r="E19" s="7">
        <v>68</v>
      </c>
      <c r="F19" s="7">
        <v>2</v>
      </c>
      <c r="G19" s="7">
        <v>68</v>
      </c>
      <c r="H19" s="33">
        <f t="shared" si="0"/>
        <v>136</v>
      </c>
      <c r="I19" s="40" t="s">
        <v>40</v>
      </c>
    </row>
    <row r="20" spans="1:9" ht="29.25" customHeight="1" thickBot="1" x14ac:dyDescent="0.3">
      <c r="A20" s="128"/>
      <c r="B20" s="3" t="s">
        <v>55</v>
      </c>
      <c r="C20" s="7" t="s">
        <v>5</v>
      </c>
      <c r="D20" s="7">
        <v>1</v>
      </c>
      <c r="E20" s="7">
        <v>34</v>
      </c>
      <c r="F20" s="7">
        <v>1</v>
      </c>
      <c r="G20" s="7">
        <v>34</v>
      </c>
      <c r="H20" s="33">
        <f t="shared" si="0"/>
        <v>68</v>
      </c>
      <c r="I20" s="40" t="s">
        <v>34</v>
      </c>
    </row>
    <row r="21" spans="1:9" ht="18" customHeight="1" thickBot="1" x14ac:dyDescent="0.3">
      <c r="A21" s="129"/>
      <c r="B21" s="23" t="s">
        <v>25</v>
      </c>
      <c r="C21" s="7" t="s">
        <v>5</v>
      </c>
      <c r="D21" s="7">
        <v>1</v>
      </c>
      <c r="E21" s="7">
        <v>34</v>
      </c>
      <c r="F21" s="7"/>
      <c r="G21" s="7"/>
      <c r="H21" s="33">
        <v>34</v>
      </c>
      <c r="I21" s="40" t="s">
        <v>36</v>
      </c>
    </row>
    <row r="22" spans="1:9" ht="15.75" thickBot="1" x14ac:dyDescent="0.3">
      <c r="A22" s="97" t="s">
        <v>26</v>
      </c>
      <c r="B22" s="98"/>
      <c r="C22" s="62"/>
      <c r="D22" s="62">
        <f>SUM(D6:D21)</f>
        <v>32</v>
      </c>
      <c r="E22" s="62">
        <f>SUM(E6:E21)</f>
        <v>1088</v>
      </c>
      <c r="F22" s="62">
        <f>SUM(F6:F21)</f>
        <v>31</v>
      </c>
      <c r="G22" s="62">
        <f>SUM(G6:G21)</f>
        <v>1054</v>
      </c>
      <c r="H22" s="63">
        <f>SUM(H6:H21)</f>
        <v>2142</v>
      </c>
      <c r="I22" s="42"/>
    </row>
    <row r="23" spans="1:9" ht="47.25" customHeight="1" thickBot="1" x14ac:dyDescent="0.3">
      <c r="A23" s="99" t="s">
        <v>46</v>
      </c>
      <c r="B23" s="22" t="s">
        <v>59</v>
      </c>
      <c r="C23" s="24" t="s">
        <v>11</v>
      </c>
      <c r="D23" s="7">
        <v>1</v>
      </c>
      <c r="E23" s="7">
        <v>34</v>
      </c>
      <c r="F23" s="7">
        <v>1</v>
      </c>
      <c r="G23" s="7">
        <v>34</v>
      </c>
      <c r="H23" s="33">
        <f>E23+G23</f>
        <v>68</v>
      </c>
      <c r="I23" s="40" t="s">
        <v>37</v>
      </c>
    </row>
    <row r="24" spans="1:9" ht="47.25" customHeight="1" thickBot="1" x14ac:dyDescent="0.3">
      <c r="A24" s="109"/>
      <c r="B24" s="22" t="s">
        <v>61</v>
      </c>
      <c r="C24" s="24" t="s">
        <v>11</v>
      </c>
      <c r="D24" s="7">
        <v>1</v>
      </c>
      <c r="E24" s="7">
        <v>34</v>
      </c>
      <c r="F24" s="7">
        <v>1</v>
      </c>
      <c r="G24" s="7">
        <v>34</v>
      </c>
      <c r="H24" s="33">
        <v>68</v>
      </c>
      <c r="I24" s="40" t="s">
        <v>37</v>
      </c>
    </row>
    <row r="25" spans="1:9" ht="47.25" customHeight="1" thickBot="1" x14ac:dyDescent="0.3">
      <c r="A25" s="100"/>
      <c r="B25" s="22" t="s">
        <v>66</v>
      </c>
      <c r="C25" s="24" t="s">
        <v>11</v>
      </c>
      <c r="D25" s="7"/>
      <c r="E25" s="7"/>
      <c r="F25" s="7">
        <v>1</v>
      </c>
      <c r="G25" s="7">
        <v>34</v>
      </c>
      <c r="H25" s="33">
        <v>34</v>
      </c>
      <c r="I25" s="40" t="s">
        <v>37</v>
      </c>
    </row>
    <row r="26" spans="1:9" ht="13.5" customHeight="1" thickBot="1" x14ac:dyDescent="0.3">
      <c r="A26" s="104" t="s">
        <v>26</v>
      </c>
      <c r="B26" s="105"/>
      <c r="C26" s="65"/>
      <c r="D26" s="65">
        <v>2</v>
      </c>
      <c r="E26" s="65">
        <v>68</v>
      </c>
      <c r="F26" s="62">
        <v>3</v>
      </c>
      <c r="G26" s="62">
        <v>102</v>
      </c>
      <c r="H26" s="63">
        <f>E26+G26</f>
        <v>170</v>
      </c>
      <c r="I26" s="64"/>
    </row>
    <row r="27" spans="1:9" ht="15.75" thickBot="1" x14ac:dyDescent="0.3">
      <c r="A27" s="102" t="s">
        <v>13</v>
      </c>
      <c r="B27" s="103"/>
      <c r="C27" s="10"/>
      <c r="D27" s="10">
        <f>D22+D26</f>
        <v>34</v>
      </c>
      <c r="E27" s="10">
        <f>E22+E26</f>
        <v>1156</v>
      </c>
      <c r="F27" s="10">
        <f>F22+F26</f>
        <v>34</v>
      </c>
      <c r="G27" s="10">
        <f>G22+G26</f>
        <v>1156</v>
      </c>
      <c r="H27" s="34">
        <f>H22+H26</f>
        <v>2312</v>
      </c>
      <c r="I27" s="37"/>
    </row>
    <row r="28" spans="1:9" ht="15.75" thickBot="1" x14ac:dyDescent="0.3">
      <c r="A28" s="99" t="s">
        <v>73</v>
      </c>
      <c r="B28" s="22" t="s">
        <v>74</v>
      </c>
      <c r="C28" s="24"/>
      <c r="D28" s="7">
        <v>1</v>
      </c>
      <c r="E28" s="7">
        <v>34</v>
      </c>
      <c r="F28" s="7">
        <v>1</v>
      </c>
      <c r="G28" s="17">
        <v>34</v>
      </c>
      <c r="H28" s="17">
        <v>68</v>
      </c>
      <c r="I28" s="17"/>
    </row>
    <row r="29" spans="1:9" ht="19.5" customHeight="1" thickBot="1" x14ac:dyDescent="0.3">
      <c r="A29" s="109"/>
      <c r="B29" s="22" t="s">
        <v>75</v>
      </c>
      <c r="C29" s="24"/>
      <c r="D29" s="7">
        <v>2</v>
      </c>
      <c r="E29" s="7">
        <v>68</v>
      </c>
      <c r="F29" s="7">
        <v>2</v>
      </c>
      <c r="G29" s="17">
        <v>68</v>
      </c>
      <c r="H29" s="17">
        <v>136</v>
      </c>
      <c r="I29" s="17"/>
    </row>
    <row r="30" spans="1:9" ht="15.75" thickBot="1" x14ac:dyDescent="0.3">
      <c r="A30" s="109"/>
      <c r="B30" s="22" t="s">
        <v>77</v>
      </c>
      <c r="C30" s="24"/>
      <c r="D30" s="7">
        <v>1</v>
      </c>
      <c r="E30" s="7">
        <v>34</v>
      </c>
      <c r="F30" s="7">
        <v>1</v>
      </c>
      <c r="G30" s="17">
        <v>34</v>
      </c>
      <c r="H30" s="17">
        <v>68</v>
      </c>
      <c r="I30" s="17"/>
    </row>
    <row r="31" spans="1:9" ht="24" customHeight="1" thickBot="1" x14ac:dyDescent="0.3">
      <c r="A31" s="100"/>
      <c r="B31" s="22" t="s">
        <v>76</v>
      </c>
      <c r="C31" s="24"/>
      <c r="D31" s="7">
        <v>1</v>
      </c>
      <c r="E31" s="7">
        <v>34</v>
      </c>
      <c r="F31" s="7">
        <v>1</v>
      </c>
      <c r="G31" s="17">
        <v>34</v>
      </c>
      <c r="H31" s="17">
        <v>68</v>
      </c>
      <c r="I31" s="17"/>
    </row>
    <row r="32" spans="1:9" ht="15.75" thickBot="1" x14ac:dyDescent="0.3">
      <c r="A32" s="110" t="s">
        <v>27</v>
      </c>
      <c r="B32" s="111"/>
      <c r="C32" s="10"/>
      <c r="D32" s="10">
        <f>D27+D31</f>
        <v>35</v>
      </c>
      <c r="E32" s="10">
        <f>E27+E31</f>
        <v>1190</v>
      </c>
      <c r="F32" s="10">
        <f>F27+F31</f>
        <v>35</v>
      </c>
      <c r="G32" s="10">
        <f>G27+G31</f>
        <v>1190</v>
      </c>
      <c r="H32" s="10">
        <f>H27+H31+H28+H29+H30</f>
        <v>2652</v>
      </c>
      <c r="I32" s="19"/>
    </row>
    <row r="33" spans="1:13" x14ac:dyDescent="0.25">
      <c r="A33" t="s">
        <v>23</v>
      </c>
    </row>
    <row r="34" spans="1:13" x14ac:dyDescent="0.25">
      <c r="A34" t="s">
        <v>24</v>
      </c>
      <c r="B34" t="s">
        <v>29</v>
      </c>
    </row>
    <row r="35" spans="1:13" ht="15.75" x14ac:dyDescent="0.25">
      <c r="A35" s="25"/>
      <c r="B35" s="101" t="s">
        <v>30</v>
      </c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</row>
    <row r="36" spans="1:13" x14ac:dyDescent="0.25">
      <c r="B36" t="s">
        <v>31</v>
      </c>
    </row>
    <row r="38" spans="1:13" ht="14.25" customHeight="1" x14ac:dyDescent="0.25">
      <c r="A38" s="68" t="s">
        <v>50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</row>
    <row r="40" spans="1:13" x14ac:dyDescent="0.25">
      <c r="A40" t="s">
        <v>52</v>
      </c>
      <c r="B40" s="26"/>
    </row>
    <row r="42" spans="1:13" x14ac:dyDescent="0.25">
      <c r="A42" s="68" t="s">
        <v>53</v>
      </c>
    </row>
  </sheetData>
  <mergeCells count="9">
    <mergeCell ref="D4:E4"/>
    <mergeCell ref="A22:B22"/>
    <mergeCell ref="A23:A25"/>
    <mergeCell ref="B35:M35"/>
    <mergeCell ref="A27:B27"/>
    <mergeCell ref="A26:B26"/>
    <mergeCell ref="A28:A31"/>
    <mergeCell ref="A32:B32"/>
    <mergeCell ref="A3:A21"/>
  </mergeCells>
  <pageMargins left="0.7" right="0.7" top="0.75" bottom="0.75" header="0.3" footer="0.3"/>
  <pageSetup paperSize="9" scale="4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10 -технологический профиль</vt:lpstr>
      <vt:lpstr>10 -Гуманитарный</vt:lpstr>
      <vt:lpstr>10 - Естест.-науч.</vt:lpstr>
      <vt:lpstr>10 -социально-экономический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Teacher</cp:lastModifiedBy>
  <cp:lastPrinted>2026-01-14T08:54:06Z</cp:lastPrinted>
  <dcterms:created xsi:type="dcterms:W3CDTF">2020-01-16T19:13:19Z</dcterms:created>
  <dcterms:modified xsi:type="dcterms:W3CDTF">2026-05-12T07:42:36Z</dcterms:modified>
</cp:coreProperties>
</file>